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80" windowHeight="1170" activeTab="0"/>
  </bookViews>
  <sheets>
    <sheet name="gunluk" sheetId="1" r:id="rId1"/>
    <sheet name="Sayfa1" sheetId="2" r:id="rId2"/>
    <sheet name="Sayfa2" sheetId="3" r:id="rId3"/>
    <sheet name="Sayfa3" sheetId="4" r:id="rId4"/>
  </sheets>
  <definedNames/>
  <calcPr fullCalcOnLoad="1"/>
</workbook>
</file>

<file path=xl/sharedStrings.xml><?xml version="1.0" encoding="utf-8"?>
<sst xmlns="http://schemas.openxmlformats.org/spreadsheetml/2006/main" count="120" uniqueCount="48">
  <si>
    <t>Değişim</t>
  </si>
  <si>
    <t>HAZIR GİYİM VE KONFEK.</t>
  </si>
  <si>
    <t xml:space="preserve">TEKSTİL </t>
  </si>
  <si>
    <t>YAŞ MEYVE SEBZE</t>
  </si>
  <si>
    <t>MEYVE-SEBZE MAM.</t>
  </si>
  <si>
    <t>DİĞER SEKTÖRLER</t>
  </si>
  <si>
    <t>TOPLAM</t>
  </si>
  <si>
    <t>Payı</t>
  </si>
  <si>
    <t>FINDIK</t>
  </si>
  <si>
    <t>ULUDAĞ İHRACATÇI BİRLİKLERİ</t>
  </si>
  <si>
    <t>ULUDAĞ İHRACATÇI BİRLİKLERİ KARŞILAŞTIRMALI İHRACAT RAKAMLARI</t>
  </si>
  <si>
    <t>ÇİMENTO</t>
  </si>
  <si>
    <t>2010 $</t>
  </si>
  <si>
    <t>OTOMOTİV ENDÜSTRİSİ</t>
  </si>
  <si>
    <t>DEMİR ÇELİK</t>
  </si>
  <si>
    <t>GEMİ</t>
  </si>
  <si>
    <t>GEMİ BİRLİĞİ</t>
  </si>
  <si>
    <t>UİB OTOMOTİV SON</t>
  </si>
  <si>
    <t>2011 $</t>
  </si>
  <si>
    <t xml:space="preserve"> 2010- 2011</t>
  </si>
  <si>
    <t>BİRLİK BAZINDA İHRACAT RAPORU</t>
  </si>
  <si>
    <t>OTOMOTİV</t>
  </si>
  <si>
    <t>TEKSTİL</t>
  </si>
  <si>
    <t>HAZIR GİYİM</t>
  </si>
  <si>
    <t>MAKİNA</t>
  </si>
  <si>
    <t>DEMİR</t>
  </si>
  <si>
    <t>MEYVE SEBZE MAMULLERİ</t>
  </si>
  <si>
    <t>KİMYA</t>
  </si>
  <si>
    <t>ELEKTRİK</t>
  </si>
  <si>
    <t>AĞAÇ</t>
  </si>
  <si>
    <t>MADEN</t>
  </si>
  <si>
    <t>HALI</t>
  </si>
  <si>
    <t>DERİ</t>
  </si>
  <si>
    <t>HUBUBAT</t>
  </si>
  <si>
    <t>KURU MEYVE</t>
  </si>
  <si>
    <t>ZEYTİN</t>
  </si>
  <si>
    <t>DEĞERLİ MADEN</t>
  </si>
  <si>
    <t>Toplam</t>
  </si>
  <si>
    <t>Birlik Kodu</t>
  </si>
  <si>
    <t>Birlik Adı</t>
  </si>
  <si>
    <t>DEGISIM(%)</t>
  </si>
  <si>
    <t>2010 </t>
  </si>
  <si>
    <t>2011 </t>
  </si>
  <si>
    <t>SÜS BİTKİLERİ</t>
  </si>
  <si>
    <t>SU ÜRN.HAYV.MAM.</t>
  </si>
  <si>
    <t>Gb Tarihi</t>
  </si>
  <si>
    <t>01-31 Aralık</t>
  </si>
  <si>
    <t>01 Ocak-31 Aralık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</si>
</sst>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0.0"/>
    <numFmt numFmtId="174" formatCode="#,##0\ _T_L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-41F]dd\ mmmm\ yyyy\ dddd"/>
    <numFmt numFmtId="179" formatCode="00000"/>
    <numFmt numFmtId="180" formatCode="#,##0.0"/>
    <numFmt numFmtId="181" formatCode="[$€-2]\ #,##0.00_);[Red]\([$€-2]\ #,##0.00\)"/>
    <numFmt numFmtId="182" formatCode="[$¥€-2]\ #,##0.00_);[Red]\([$€-2]\ #,##0.00\)"/>
    <numFmt numFmtId="183" formatCode="###0"/>
  </numFmts>
  <fonts count="70">
    <font>
      <sz val="10"/>
      <name val="Arial Tur"/>
      <family val="0"/>
    </font>
    <font>
      <sz val="10"/>
      <name val="Arial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sz val="8"/>
      <name val="Arial Tur"/>
      <family val="0"/>
    </font>
    <font>
      <b/>
      <sz val="11"/>
      <name val="Times New Roman Tur"/>
      <family val="1"/>
    </font>
    <font>
      <sz val="11"/>
      <name val="Times New Roman Tur"/>
      <family val="1"/>
    </font>
    <font>
      <b/>
      <sz val="11"/>
      <name val="Verdana"/>
      <family val="2"/>
    </font>
    <font>
      <b/>
      <sz val="11"/>
      <name val="Arial"/>
      <family val="2"/>
    </font>
    <font>
      <b/>
      <sz val="12"/>
      <name val="Times New Roman Tur"/>
      <family val="1"/>
    </font>
    <font>
      <sz val="12"/>
      <name val="Arial Tur"/>
      <family val="0"/>
    </font>
    <font>
      <b/>
      <sz val="10"/>
      <name val="Times New Roman Tur"/>
      <family val="1"/>
    </font>
    <font>
      <b/>
      <sz val="10"/>
      <name val="Arial Tur"/>
      <family val="0"/>
    </font>
    <font>
      <b/>
      <sz val="10"/>
      <name val="Verdana"/>
      <family val="2"/>
    </font>
    <font>
      <sz val="11"/>
      <color indexed="8"/>
      <name val="Calibri"/>
      <family val="2"/>
    </font>
    <font>
      <sz val="10"/>
      <color indexed="9"/>
      <name val="Arial Tur"/>
      <family val="0"/>
    </font>
    <font>
      <b/>
      <sz val="8"/>
      <name val="Verdan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Tur"/>
      <family val="0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555555"/>
      <name val="Arial"/>
      <family val="2"/>
    </font>
    <font>
      <b/>
      <sz val="10"/>
      <color rgb="FF555555"/>
      <name val="Arial"/>
      <family val="2"/>
    </font>
    <font>
      <b/>
      <sz val="11"/>
      <color rgb="FF555555"/>
      <name val="Arial"/>
      <family val="2"/>
    </font>
    <font>
      <sz val="12"/>
      <color rgb="FF000000"/>
      <name val="Arial"/>
      <family val="2"/>
    </font>
    <font>
      <sz val="10"/>
      <color theme="0"/>
      <name val="Arial Tur"/>
      <family val="0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Tur"/>
      <family val="0"/>
    </font>
    <font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FFE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 style="thick">
        <color rgb="FFD0D0D0"/>
      </right>
      <top style="medium">
        <color rgb="FFCCCCCC"/>
      </top>
      <bottom style="thick">
        <color rgb="FFD0D0D0"/>
      </bottom>
    </border>
    <border>
      <left style="thick">
        <color rgb="FF404040"/>
      </left>
      <right style="thick">
        <color rgb="FFD0D0D0"/>
      </right>
      <top style="medium">
        <color rgb="FFCCCCCC"/>
      </top>
      <bottom style="thick">
        <color rgb="FFD0D0D0"/>
      </bottom>
    </border>
    <border>
      <left style="thick">
        <color rgb="FF404040"/>
      </left>
      <right style="medium">
        <color rgb="FFCCCCCC"/>
      </right>
      <top style="medium">
        <color rgb="FFCCCCCC"/>
      </top>
      <bottom style="thick">
        <color rgb="FFD0D0D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thick">
        <color rgb="FFD0D0D0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CCCCCC"/>
      </left>
      <right>
        <color indexed="63"/>
      </right>
      <top style="thick">
        <color rgb="FFD0D0D0"/>
      </top>
      <bottom style="medium">
        <color rgb="FFCCCCCC"/>
      </bottom>
    </border>
    <border>
      <left>
        <color indexed="63"/>
      </left>
      <right>
        <color indexed="63"/>
      </right>
      <top style="thick">
        <color rgb="FFD0D0D0"/>
      </top>
      <bottom style="medium">
        <color rgb="FFCCCCCC"/>
      </bottom>
    </border>
    <border>
      <left>
        <color indexed="63"/>
      </left>
      <right style="medium">
        <color rgb="FFCCCCCC"/>
      </right>
      <top style="thick">
        <color rgb="FFD0D0D0"/>
      </top>
      <bottom style="medium">
        <color rgb="FFCCCCCC"/>
      </bottom>
    </border>
    <border>
      <left style="medium">
        <color rgb="FFCCCCCC"/>
      </left>
      <right>
        <color indexed="63"/>
      </right>
      <top style="thick">
        <color rgb="FFD0D0D0"/>
      </top>
      <bottom style="thick">
        <color rgb="FFD0D0D0"/>
      </bottom>
    </border>
    <border>
      <left>
        <color indexed="63"/>
      </left>
      <right>
        <color indexed="63"/>
      </right>
      <top style="thick">
        <color rgb="FFD0D0D0"/>
      </top>
      <bottom style="thick">
        <color rgb="FFD0D0D0"/>
      </bottom>
    </border>
    <border>
      <left>
        <color indexed="63"/>
      </left>
      <right style="medium">
        <color rgb="FFCCCCCC"/>
      </right>
      <top style="thick">
        <color rgb="FFD0D0D0"/>
      </top>
      <bottom style="thick">
        <color rgb="FFD0D0D0"/>
      </bottom>
    </border>
    <border>
      <left style="medium">
        <color rgb="FFCCCCCC"/>
      </left>
      <right style="thick">
        <color rgb="FFD0D0D0"/>
      </right>
      <top style="thick">
        <color rgb="FF404040"/>
      </top>
      <bottom style="thick">
        <color rgb="FFD0D0D0"/>
      </bottom>
    </border>
    <border>
      <left style="thick">
        <color rgb="FF404040"/>
      </left>
      <right style="thick">
        <color rgb="FFD0D0D0"/>
      </right>
      <top style="thick">
        <color rgb="FF404040"/>
      </top>
      <bottom style="thick">
        <color rgb="FFD0D0D0"/>
      </bottom>
    </border>
    <border>
      <left style="thick">
        <color rgb="FF404040"/>
      </left>
      <right style="medium">
        <color rgb="FFCCCCCC"/>
      </right>
      <top style="thick">
        <color rgb="FF404040"/>
      </top>
      <bottom style="thick">
        <color rgb="FFD0D0D0"/>
      </bottom>
    </border>
    <border>
      <left style="medium">
        <color rgb="FFCCCCCC"/>
      </left>
      <right style="thick">
        <color rgb="FFD0D0D0"/>
      </right>
      <top style="thick">
        <color rgb="FF404040"/>
      </top>
      <bottom style="medium">
        <color rgb="FFCCCCCC"/>
      </bottom>
    </border>
    <border>
      <left style="thick">
        <color rgb="FF404040"/>
      </left>
      <right style="thick">
        <color rgb="FFD0D0D0"/>
      </right>
      <top style="thick">
        <color rgb="FF404040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44" fillId="0" borderId="0">
      <alignment/>
      <protection/>
    </xf>
    <xf numFmtId="0" fontId="0" fillId="25" borderId="8" applyNumberFormat="0" applyFont="0" applyAlignment="0" applyProtection="0"/>
    <xf numFmtId="0" fontId="17" fillId="25" borderId="8" applyNumberFormat="0" applyFont="0" applyAlignment="0" applyProtection="0"/>
    <xf numFmtId="0" fontId="5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3" fontId="19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33" borderId="0" xfId="0" applyFont="1" applyFill="1" applyAlignment="1">
      <alignment horizontal="center" vertical="center" wrapText="1"/>
    </xf>
    <xf numFmtId="0" fontId="63" fillId="33" borderId="0" xfId="0" applyFont="1" applyFill="1" applyAlignment="1">
      <alignment vertical="center" wrapText="1"/>
    </xf>
    <xf numFmtId="0" fontId="62" fillId="33" borderId="0" xfId="0" applyFont="1" applyFill="1" applyAlignment="1">
      <alignment vertical="center" wrapText="1"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right" vertical="center" wrapText="1"/>
    </xf>
    <xf numFmtId="0" fontId="15" fillId="0" borderId="13" xfId="0" applyFont="1" applyBorder="1" applyAlignment="1">
      <alignment horizontal="right" vertical="center" wrapText="1"/>
    </xf>
    <xf numFmtId="4" fontId="0" fillId="0" borderId="14" xfId="0" applyNumberFormat="1" applyBorder="1" applyAlignment="1">
      <alignment horizontal="right" vertical="top" wrapText="1"/>
    </xf>
    <xf numFmtId="4" fontId="0" fillId="0" borderId="15" xfId="0" applyNumberFormat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/>
    </xf>
    <xf numFmtId="0" fontId="0" fillId="0" borderId="16" xfId="0" applyBorder="1" applyAlignment="1">
      <alignment horizontal="right" vertical="center" wrapText="1"/>
    </xf>
    <xf numFmtId="4" fontId="0" fillId="0" borderId="17" xfId="0" applyNumberFormat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 wrapText="1"/>
    </xf>
    <xf numFmtId="49" fontId="10" fillId="0" borderId="18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0" fontId="10" fillId="0" borderId="19" xfId="0" applyNumberFormat="1" applyFont="1" applyFill="1" applyBorder="1" applyAlignment="1">
      <alignment horizontal="center"/>
    </xf>
    <xf numFmtId="0" fontId="64" fillId="0" borderId="20" xfId="0" applyFont="1" applyBorder="1" applyAlignment="1">
      <alignment vertical="center" wrapText="1"/>
    </xf>
    <xf numFmtId="0" fontId="64" fillId="0" borderId="21" xfId="0" applyFont="1" applyBorder="1" applyAlignment="1">
      <alignment vertical="center" wrapText="1"/>
    </xf>
    <xf numFmtId="0" fontId="64" fillId="0" borderId="22" xfId="0" applyFont="1" applyBorder="1" applyAlignment="1">
      <alignment vertical="center" wrapText="1"/>
    </xf>
    <xf numFmtId="0" fontId="64" fillId="0" borderId="20" xfId="0" applyFont="1" applyBorder="1" applyAlignment="1">
      <alignment wrapText="1"/>
    </xf>
    <xf numFmtId="0" fontId="64" fillId="0" borderId="21" xfId="0" applyFont="1" applyBorder="1" applyAlignment="1">
      <alignment wrapText="1"/>
    </xf>
    <xf numFmtId="0" fontId="64" fillId="0" borderId="22" xfId="0" applyFont="1" applyBorder="1" applyAlignment="1">
      <alignment wrapText="1"/>
    </xf>
    <xf numFmtId="0" fontId="64" fillId="0" borderId="23" xfId="0" applyFont="1" applyBorder="1" applyAlignment="1">
      <alignment vertical="center" wrapText="1"/>
    </xf>
    <xf numFmtId="0" fontId="64" fillId="0" borderId="24" xfId="0" applyFont="1" applyBorder="1" applyAlignment="1">
      <alignment vertical="center" wrapText="1"/>
    </xf>
    <xf numFmtId="0" fontId="64" fillId="0" borderId="25" xfId="0" applyFont="1" applyBorder="1" applyAlignment="1">
      <alignment vertical="center" wrapText="1"/>
    </xf>
    <xf numFmtId="0" fontId="65" fillId="34" borderId="0" xfId="0" applyFont="1" applyFill="1" applyAlignment="1">
      <alignment/>
    </xf>
    <xf numFmtId="0" fontId="66" fillId="34" borderId="0" xfId="0" applyFont="1" applyFill="1" applyAlignment="1">
      <alignment vertical="center" wrapText="1"/>
    </xf>
    <xf numFmtId="0" fontId="67" fillId="34" borderId="0" xfId="0" applyFont="1" applyFill="1" applyAlignment="1">
      <alignment horizontal="center" vertical="center" wrapText="1"/>
    </xf>
    <xf numFmtId="0" fontId="67" fillId="34" borderId="0" xfId="0" applyFont="1" applyFill="1" applyAlignment="1">
      <alignment vertical="center" wrapText="1"/>
    </xf>
    <xf numFmtId="0" fontId="68" fillId="34" borderId="11" xfId="0" applyFont="1" applyFill="1" applyBorder="1" applyAlignment="1">
      <alignment horizontal="left" vertical="center" wrapText="1"/>
    </xf>
    <xf numFmtId="0" fontId="68" fillId="34" borderId="12" xfId="0" applyFont="1" applyFill="1" applyBorder="1" applyAlignment="1">
      <alignment horizontal="left" vertical="center" wrapText="1"/>
    </xf>
    <xf numFmtId="0" fontId="68" fillId="34" borderId="12" xfId="0" applyFont="1" applyFill="1" applyBorder="1" applyAlignment="1">
      <alignment horizontal="right" vertical="center" wrapText="1"/>
    </xf>
    <xf numFmtId="0" fontId="68" fillId="34" borderId="13" xfId="0" applyFont="1" applyFill="1" applyBorder="1" applyAlignment="1">
      <alignment horizontal="right" vertical="center" wrapText="1"/>
    </xf>
    <xf numFmtId="0" fontId="65" fillId="34" borderId="11" xfId="0" applyFont="1" applyFill="1" applyBorder="1" applyAlignment="1">
      <alignment horizontal="left" vertical="center" wrapText="1"/>
    </xf>
    <xf numFmtId="0" fontId="65" fillId="34" borderId="12" xfId="0" applyFont="1" applyFill="1" applyBorder="1" applyAlignment="1">
      <alignment horizontal="left" vertical="center" wrapText="1"/>
    </xf>
    <xf numFmtId="4" fontId="65" fillId="34" borderId="12" xfId="0" applyNumberFormat="1" applyFont="1" applyFill="1" applyBorder="1" applyAlignment="1">
      <alignment horizontal="right" vertical="center" wrapText="1"/>
    </xf>
    <xf numFmtId="0" fontId="65" fillId="34" borderId="13" xfId="0" applyFont="1" applyFill="1" applyBorder="1" applyAlignment="1">
      <alignment horizontal="right" vertical="center" wrapText="1"/>
    </xf>
    <xf numFmtId="0" fontId="65" fillId="34" borderId="26" xfId="0" applyFont="1" applyFill="1" applyBorder="1" applyAlignment="1">
      <alignment horizontal="left" vertical="center" wrapText="1"/>
    </xf>
    <xf numFmtId="0" fontId="65" fillId="34" borderId="27" xfId="0" applyFont="1" applyFill="1" applyBorder="1" applyAlignment="1">
      <alignment horizontal="left" vertical="center" wrapText="1"/>
    </xf>
    <xf numFmtId="4" fontId="65" fillId="34" borderId="27" xfId="0" applyNumberFormat="1" applyFont="1" applyFill="1" applyBorder="1" applyAlignment="1">
      <alignment horizontal="right" vertical="center" wrapText="1"/>
    </xf>
    <xf numFmtId="0" fontId="65" fillId="34" borderId="28" xfId="0" applyFont="1" applyFill="1" applyBorder="1" applyAlignment="1">
      <alignment horizontal="right" vertical="center" wrapText="1"/>
    </xf>
    <xf numFmtId="0" fontId="65" fillId="34" borderId="29" xfId="0" applyFont="1" applyFill="1" applyBorder="1" applyAlignment="1">
      <alignment horizontal="right" vertical="center" wrapText="1"/>
    </xf>
    <xf numFmtId="0" fontId="65" fillId="34" borderId="30" xfId="0" applyFont="1" applyFill="1" applyBorder="1" applyAlignment="1">
      <alignment horizontal="right" vertical="center" wrapText="1"/>
    </xf>
    <xf numFmtId="4" fontId="65" fillId="34" borderId="31" xfId="0" applyNumberFormat="1" applyFont="1" applyFill="1" applyBorder="1" applyAlignment="1">
      <alignment horizontal="right" vertical="center" wrapText="1"/>
    </xf>
    <xf numFmtId="0" fontId="65" fillId="34" borderId="32" xfId="0" applyFont="1" applyFill="1" applyBorder="1" applyAlignment="1">
      <alignment horizontal="right" vertical="center" wrapText="1"/>
    </xf>
    <xf numFmtId="0" fontId="69" fillId="34" borderId="20" xfId="0" applyFont="1" applyFill="1" applyBorder="1" applyAlignment="1">
      <alignment vertical="center" wrapText="1"/>
    </xf>
    <xf numFmtId="0" fontId="69" fillId="34" borderId="21" xfId="0" applyFont="1" applyFill="1" applyBorder="1" applyAlignment="1">
      <alignment vertical="center" wrapText="1"/>
    </xf>
    <xf numFmtId="0" fontId="69" fillId="34" borderId="22" xfId="0" applyFont="1" applyFill="1" applyBorder="1" applyAlignment="1">
      <alignment vertical="center" wrapText="1"/>
    </xf>
    <xf numFmtId="0" fontId="65" fillId="34" borderId="17" xfId="0" applyFont="1" applyFill="1" applyBorder="1" applyAlignment="1">
      <alignment vertical="center" wrapText="1"/>
    </xf>
    <xf numFmtId="4" fontId="65" fillId="34" borderId="33" xfId="0" applyNumberFormat="1" applyFont="1" applyFill="1" applyBorder="1" applyAlignment="1">
      <alignment horizontal="right" vertical="center" wrapText="1"/>
    </xf>
    <xf numFmtId="4" fontId="65" fillId="34" borderId="15" xfId="0" applyNumberFormat="1" applyFont="1" applyFill="1" applyBorder="1" applyAlignment="1">
      <alignment horizontal="right" vertical="center" wrapText="1"/>
    </xf>
    <xf numFmtId="4" fontId="65" fillId="34" borderId="0" xfId="0" applyNumberFormat="1" applyFont="1" applyFill="1" applyAlignment="1">
      <alignment/>
    </xf>
    <xf numFmtId="0" fontId="0" fillId="35" borderId="0" xfId="0" applyFill="1" applyAlignment="1">
      <alignment horizontal="left" vertical="center" wrapText="1"/>
    </xf>
    <xf numFmtId="4" fontId="0" fillId="0" borderId="0" xfId="0" applyNumberFormat="1" applyAlignment="1">
      <alignment/>
    </xf>
    <xf numFmtId="4" fontId="0" fillId="35" borderId="0" xfId="0" applyNumberFormat="1" applyFill="1" applyAlignment="1">
      <alignment horizontal="right" vertical="center" wrapText="1"/>
    </xf>
    <xf numFmtId="0" fontId="0" fillId="35" borderId="0" xfId="0" applyFill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ot 2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A1" sqref="A1:I2"/>
    </sheetView>
  </sheetViews>
  <sheetFormatPr defaultColWidth="9.00390625" defaultRowHeight="12.75"/>
  <cols>
    <col min="1" max="1" width="23.375" style="1" bestFit="1" customWidth="1"/>
    <col min="2" max="3" width="14.25390625" style="3" bestFit="1" customWidth="1"/>
    <col min="4" max="4" width="7.625" style="24" customWidth="1"/>
    <col min="5" max="5" width="6.875" style="3" customWidth="1"/>
    <col min="6" max="7" width="15.375" style="3" bestFit="1" customWidth="1"/>
    <col min="8" max="8" width="7.625" style="24" bestFit="1" customWidth="1"/>
    <col min="9" max="9" width="6.375" style="3" bestFit="1" customWidth="1"/>
    <col min="10" max="11" width="15.375" style="3" bestFit="1" customWidth="1"/>
    <col min="12" max="12" width="7.625" style="3" bestFit="1" customWidth="1"/>
    <col min="13" max="16384" width="9.00390625" style="1" customWidth="1"/>
  </cols>
  <sheetData>
    <row r="1" spans="1:12" ht="19.5" customHeight="1">
      <c r="A1" s="48" t="s">
        <v>10</v>
      </c>
      <c r="B1" s="48"/>
      <c r="C1" s="48"/>
      <c r="D1" s="48"/>
      <c r="E1" s="48"/>
      <c r="F1" s="48"/>
      <c r="G1" s="48"/>
      <c r="H1" s="48"/>
      <c r="I1" s="48"/>
      <c r="J1" s="47"/>
      <c r="K1" s="47"/>
      <c r="L1" s="47"/>
    </row>
    <row r="2" spans="1:12" ht="30.75" customHeight="1">
      <c r="A2" s="48"/>
      <c r="B2" s="48"/>
      <c r="C2" s="48"/>
      <c r="D2" s="48"/>
      <c r="E2" s="48"/>
      <c r="F2" s="48"/>
      <c r="G2" s="48"/>
      <c r="H2" s="48"/>
      <c r="I2" s="48"/>
      <c r="J2" s="47"/>
      <c r="K2" s="47"/>
      <c r="L2" s="47"/>
    </row>
    <row r="3" spans="1:12" ht="2.25" customHeight="1" hidden="1">
      <c r="A3" s="7"/>
      <c r="B3" s="8"/>
      <c r="C3" s="8"/>
      <c r="D3" s="21"/>
      <c r="E3" s="8"/>
      <c r="F3" s="9"/>
      <c r="G3" s="9"/>
      <c r="H3" s="22"/>
      <c r="I3" s="9"/>
      <c r="J3" s="9"/>
      <c r="K3" s="9"/>
      <c r="L3" s="9"/>
    </row>
    <row r="4" spans="1:9" s="2" customFormat="1" ht="26.25" customHeight="1">
      <c r="A4" s="11"/>
      <c r="B4" s="49" t="s">
        <v>46</v>
      </c>
      <c r="C4" s="50"/>
      <c r="D4" s="28" t="s">
        <v>19</v>
      </c>
      <c r="E4" s="10">
        <v>2011</v>
      </c>
      <c r="F4" s="51" t="s">
        <v>47</v>
      </c>
      <c r="G4" s="52"/>
      <c r="H4" s="28" t="s">
        <v>19</v>
      </c>
      <c r="I4" s="10">
        <v>2011</v>
      </c>
    </row>
    <row r="5" spans="1:9" s="2" customFormat="1" ht="15">
      <c r="A5" s="11"/>
      <c r="B5" s="12" t="s">
        <v>12</v>
      </c>
      <c r="C5" s="12" t="s">
        <v>18</v>
      </c>
      <c r="D5" s="13" t="s">
        <v>0</v>
      </c>
      <c r="E5" s="12" t="s">
        <v>7</v>
      </c>
      <c r="F5" s="12" t="s">
        <v>12</v>
      </c>
      <c r="G5" s="12" t="s">
        <v>18</v>
      </c>
      <c r="H5" s="13" t="s">
        <v>0</v>
      </c>
      <c r="I5" s="12" t="s">
        <v>7</v>
      </c>
    </row>
    <row r="6" spans="1:9" s="2" customFormat="1" ht="15">
      <c r="A6" s="14" t="s">
        <v>13</v>
      </c>
      <c r="B6" s="15">
        <f>Sayfa3!C35</f>
        <v>1537150072.76</v>
      </c>
      <c r="C6" s="15">
        <f>Sayfa3!D35</f>
        <v>1558549960.77</v>
      </c>
      <c r="D6" s="20">
        <f>IF(B6&gt;0,(C6-B6)/B6*100,100)</f>
        <v>1.3921794878216307</v>
      </c>
      <c r="E6" s="15">
        <f>C6/C13*100</f>
        <v>82.82654334765431</v>
      </c>
      <c r="F6" s="15">
        <f>Sayfa2!C34</f>
        <v>15743478057.5</v>
      </c>
      <c r="G6" s="15">
        <f>Sayfa2!D34</f>
        <v>18305505844.64</v>
      </c>
      <c r="H6" s="20">
        <f>IF(F6&gt;0,(G6-F6)/F6*100,100)</f>
        <v>16.27358184629019</v>
      </c>
      <c r="I6" s="15">
        <f>G6/G13*100</f>
        <v>85.48404026057372</v>
      </c>
    </row>
    <row r="7" spans="1:9" s="2" customFormat="1" ht="15">
      <c r="A7" s="14" t="s">
        <v>2</v>
      </c>
      <c r="B7" s="15">
        <f>Sayfa3!C8</f>
        <v>93868017.8</v>
      </c>
      <c r="C7" s="15">
        <f>Sayfa3!D8</f>
        <v>100530214.5</v>
      </c>
      <c r="D7" s="20">
        <f aca="true" t="shared" si="0" ref="D7:D13">IF(B7&gt;0,(C7-B7)/B7*100,100)</f>
        <v>7.097408527572001</v>
      </c>
      <c r="E7" s="15">
        <f>C7/C13*100</f>
        <v>5.34251090989698</v>
      </c>
      <c r="F7" s="15">
        <f>Sayfa2!C8</f>
        <v>933687306.57</v>
      </c>
      <c r="G7" s="15">
        <f>Sayfa2!D8</f>
        <v>1116116987.17</v>
      </c>
      <c r="H7" s="20">
        <f aca="true" t="shared" si="1" ref="H7:H13">IF(F7&gt;0,(G7-F7)/F7*100,100)</f>
        <v>19.53862704529795</v>
      </c>
      <c r="I7" s="15">
        <f>G7/G13*100</f>
        <v>5.212103411755071</v>
      </c>
    </row>
    <row r="8" spans="1:12" ht="15">
      <c r="A8" s="14" t="s">
        <v>1</v>
      </c>
      <c r="B8" s="15">
        <f>Sayfa3!C7</f>
        <v>51486319.65</v>
      </c>
      <c r="C8" s="15">
        <f>Sayfa3!D7</f>
        <v>41548186.99</v>
      </c>
      <c r="D8" s="20">
        <f t="shared" si="0"/>
        <v>-19.30247243842374</v>
      </c>
      <c r="E8" s="15">
        <f>C8/C13*100</f>
        <v>2.208009237665705</v>
      </c>
      <c r="F8" s="15">
        <f>Sayfa2!C7</f>
        <v>494893457.95</v>
      </c>
      <c r="G8" s="15">
        <f>Sayfa2!D7</f>
        <v>520853172.69</v>
      </c>
      <c r="H8" s="20">
        <f t="shared" si="1"/>
        <v>5.245515842446793</v>
      </c>
      <c r="I8" s="15">
        <f>G8/G13*100</f>
        <v>2.432308288116315</v>
      </c>
      <c r="J8" s="1"/>
      <c r="K8" s="1"/>
      <c r="L8" s="1"/>
    </row>
    <row r="9" spans="1:12" ht="15">
      <c r="A9" s="14" t="s">
        <v>4</v>
      </c>
      <c r="B9" s="15">
        <f>Sayfa3!C24</f>
        <v>18305593.78</v>
      </c>
      <c r="C9" s="15">
        <f>Sayfa3!D24</f>
        <v>14904285.17</v>
      </c>
      <c r="D9" s="20">
        <f t="shared" si="0"/>
        <v>-18.580706263219618</v>
      </c>
      <c r="E9" s="15">
        <f>C9/C13*100</f>
        <v>0.7920634261149494</v>
      </c>
      <c r="F9" s="15">
        <f>Sayfa2!C24</f>
        <v>178937050.9</v>
      </c>
      <c r="G9" s="15">
        <f>Sayfa2!D24</f>
        <v>186606640.89</v>
      </c>
      <c r="H9" s="20">
        <f t="shared" si="1"/>
        <v>4.286194475333213</v>
      </c>
      <c r="I9" s="15">
        <f>G9/G13*100</f>
        <v>0.871425774196894</v>
      </c>
      <c r="J9" s="1"/>
      <c r="K9" s="1"/>
      <c r="L9" s="1"/>
    </row>
    <row r="10" spans="1:12" ht="13.5" customHeight="1">
      <c r="A10" s="14" t="s">
        <v>3</v>
      </c>
      <c r="B10" s="15">
        <f>Sayfa3!C11</f>
        <v>7944188.21</v>
      </c>
      <c r="C10" s="15">
        <f>Sayfa3!D11</f>
        <v>8926802.91</v>
      </c>
      <c r="D10" s="20">
        <f t="shared" si="0"/>
        <v>12.368975583472489</v>
      </c>
      <c r="E10" s="15">
        <f>C10/C13*100</f>
        <v>0.47440008135240885</v>
      </c>
      <c r="F10" s="15">
        <f>Sayfa2!C11</f>
        <v>101372947.39</v>
      </c>
      <c r="G10" s="15">
        <f>Sayfa2!D11</f>
        <v>106931030.06</v>
      </c>
      <c r="H10" s="20">
        <f t="shared" si="1"/>
        <v>5.48280661961722</v>
      </c>
      <c r="I10" s="15">
        <f>G10/G13*100</f>
        <v>0.4993523017792042</v>
      </c>
      <c r="J10" s="1"/>
      <c r="K10" s="1"/>
      <c r="L10" s="1"/>
    </row>
    <row r="11" spans="1:12" ht="15" hidden="1">
      <c r="A11" s="44" t="s">
        <v>6</v>
      </c>
      <c r="B11" s="16">
        <f>SUM(B6:B10)</f>
        <v>1708754192.2</v>
      </c>
      <c r="C11" s="16">
        <f>SUM(C6:C10)</f>
        <v>1724459450.3400002</v>
      </c>
      <c r="D11" s="20">
        <f t="shared" si="0"/>
        <v>0.9191057562105979</v>
      </c>
      <c r="E11" s="15">
        <f>C11/C13*100</f>
        <v>91.64352700268435</v>
      </c>
      <c r="F11" s="15">
        <f>SUM(F6:F10)</f>
        <v>17452368820.31</v>
      </c>
      <c r="G11" s="15">
        <f>SUM(G6:G10)</f>
        <v>20236013675.449997</v>
      </c>
      <c r="H11" s="20">
        <f t="shared" si="1"/>
        <v>15.949954323109191</v>
      </c>
      <c r="I11" s="15">
        <f>G11/G13*100</f>
        <v>94.4992300364212</v>
      </c>
      <c r="J11" s="1"/>
      <c r="K11" s="1"/>
      <c r="L11" s="1"/>
    </row>
    <row r="12" spans="1:12" ht="15">
      <c r="A12" s="14" t="s">
        <v>5</v>
      </c>
      <c r="B12" s="16">
        <f>B13-B11</f>
        <v>79259986.5</v>
      </c>
      <c r="C12" s="16">
        <f>C13-C11</f>
        <v>157244044.42999983</v>
      </c>
      <c r="D12" s="20">
        <f t="shared" si="0"/>
        <v>98.3901983505887</v>
      </c>
      <c r="E12" s="15">
        <f>C12/C13*100</f>
        <v>8.356472997315644</v>
      </c>
      <c r="F12" s="16">
        <f>F13-F11</f>
        <v>1079785291.0099983</v>
      </c>
      <c r="G12" s="16">
        <f>G13-G11</f>
        <v>1177931885.4300041</v>
      </c>
      <c r="H12" s="20">
        <f t="shared" si="1"/>
        <v>9.089454657064504</v>
      </c>
      <c r="I12" s="15">
        <f>G12/G13*100</f>
        <v>5.500769963578805</v>
      </c>
      <c r="J12" s="1"/>
      <c r="K12" s="1"/>
      <c r="L12" s="1"/>
    </row>
    <row r="13" spans="1:12" ht="15">
      <c r="A13" s="17" t="s">
        <v>6</v>
      </c>
      <c r="B13" s="15">
        <f>Sayfa3!C30</f>
        <v>1788014178.7</v>
      </c>
      <c r="C13" s="15">
        <f>Sayfa3!D30</f>
        <v>1881703494.77</v>
      </c>
      <c r="D13" s="20">
        <f t="shared" si="0"/>
        <v>5.239853083162798</v>
      </c>
      <c r="E13" s="15">
        <f>C13/C13*100</f>
        <v>100</v>
      </c>
      <c r="F13" s="15">
        <f>Sayfa2!C30</f>
        <v>18532154111.32</v>
      </c>
      <c r="G13" s="15">
        <f>Sayfa2!D30</f>
        <v>21413945560.88</v>
      </c>
      <c r="H13" s="20">
        <f t="shared" si="1"/>
        <v>15.550223855518858</v>
      </c>
      <c r="I13" s="15">
        <f>G13/G13*100</f>
        <v>100</v>
      </c>
      <c r="J13" s="1"/>
      <c r="K13" s="1"/>
      <c r="L13" s="1"/>
    </row>
    <row r="14" spans="1:12" ht="15">
      <c r="A14" s="18"/>
      <c r="B14" s="9"/>
      <c r="C14" s="9"/>
      <c r="D14" s="22"/>
      <c r="E14" s="9"/>
      <c r="F14" s="9"/>
      <c r="G14" s="9"/>
      <c r="H14" s="22"/>
      <c r="I14" s="9"/>
      <c r="J14" s="9"/>
      <c r="K14" s="19"/>
      <c r="L14" s="9"/>
    </row>
    <row r="15" spans="1:11" ht="15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9" ht="15">
      <c r="A16" s="36"/>
      <c r="B16" s="5"/>
      <c r="C16" s="5"/>
      <c r="D16" s="5"/>
      <c r="H16" s="25"/>
      <c r="I16" s="6"/>
    </row>
    <row r="17" spans="1:4" ht="15">
      <c r="A17" s="36"/>
      <c r="B17" s="31"/>
      <c r="C17" s="31"/>
      <c r="D17" s="23"/>
    </row>
    <row r="18" spans="2:4" ht="15">
      <c r="B18" s="5"/>
      <c r="C18" s="5"/>
      <c r="D18" s="23"/>
    </row>
    <row r="19" spans="2:4" ht="15">
      <c r="B19" s="5"/>
      <c r="C19" s="5"/>
      <c r="D19" s="23"/>
    </row>
    <row r="20" spans="2:4" ht="15">
      <c r="B20" s="5"/>
      <c r="C20" s="5"/>
      <c r="D20" s="23"/>
    </row>
    <row r="21" spans="2:6" ht="15">
      <c r="B21" s="5"/>
      <c r="F21" s="5"/>
    </row>
    <row r="29" ht="15">
      <c r="C29" s="4"/>
    </row>
  </sheetData>
  <sheetProtection/>
  <mergeCells count="3">
    <mergeCell ref="B4:C4"/>
    <mergeCell ref="F4:G4"/>
    <mergeCell ref="A1:I2"/>
  </mergeCells>
  <printOptions/>
  <pageMargins left="0" right="0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4">
      <selection activeCell="A9" sqref="A9"/>
    </sheetView>
  </sheetViews>
  <sheetFormatPr defaultColWidth="9.00390625" defaultRowHeight="12.75"/>
  <cols>
    <col min="1" max="1" width="33.625" style="62" bestFit="1" customWidth="1"/>
    <col min="2" max="2" width="21.375" style="62" bestFit="1" customWidth="1"/>
    <col min="3" max="3" width="18.125" style="62" customWidth="1"/>
    <col min="4" max="4" width="23.25390625" style="62" customWidth="1"/>
    <col min="5" max="5" width="18.00390625" style="62" customWidth="1"/>
    <col min="6" max="16384" width="9.125" style="62" customWidth="1"/>
  </cols>
  <sheetData>
    <row r="1" ht="13.5" customHeight="1">
      <c r="A1" s="62" t="s">
        <v>9</v>
      </c>
    </row>
    <row r="4" spans="1:5" ht="15" customHeight="1">
      <c r="A4" s="63" t="s">
        <v>20</v>
      </c>
      <c r="B4" s="63"/>
      <c r="C4" s="63"/>
      <c r="D4" s="63"/>
      <c r="E4" s="63"/>
    </row>
    <row r="5" spans="1:4" ht="12.75" customHeight="1" thickBot="1">
      <c r="A5" s="64"/>
      <c r="B5" s="65"/>
      <c r="C5" s="65"/>
      <c r="D5" s="65"/>
    </row>
    <row r="6" spans="1:5" ht="13.5" thickBot="1">
      <c r="A6" s="66" t="s">
        <v>38</v>
      </c>
      <c r="B6" s="67" t="s">
        <v>39</v>
      </c>
      <c r="C6" s="68" t="s">
        <v>45</v>
      </c>
      <c r="D6" s="68" t="s">
        <v>45</v>
      </c>
      <c r="E6" s="69" t="s">
        <v>40</v>
      </c>
    </row>
    <row r="7" spans="1:5" ht="14.25" thickBot="1" thickTop="1">
      <c r="A7" s="70">
        <v>1</v>
      </c>
      <c r="B7" s="71" t="s">
        <v>23</v>
      </c>
      <c r="C7" s="72">
        <v>493433023</v>
      </c>
      <c r="D7" s="72">
        <v>524496105.05</v>
      </c>
      <c r="E7" s="73">
        <v>6</v>
      </c>
    </row>
    <row r="8" spans="1:5" ht="14.25" thickBot="1" thickTop="1">
      <c r="A8" s="74">
        <v>2</v>
      </c>
      <c r="B8" s="75" t="s">
        <v>22</v>
      </c>
      <c r="C8" s="76">
        <v>932666152.24</v>
      </c>
      <c r="D8" s="76">
        <v>1116500161.91</v>
      </c>
      <c r="E8" s="77">
        <v>20</v>
      </c>
    </row>
    <row r="9" spans="1:5" ht="14.25" thickBot="1" thickTop="1">
      <c r="A9" s="74">
        <v>3</v>
      </c>
      <c r="B9" s="75" t="s">
        <v>32</v>
      </c>
      <c r="C9" s="76">
        <v>5857209.61</v>
      </c>
      <c r="D9" s="76">
        <v>3414525.63</v>
      </c>
      <c r="E9" s="77">
        <v>-42</v>
      </c>
    </row>
    <row r="10" spans="1:5" ht="14.25" thickBot="1" thickTop="1">
      <c r="A10" s="74">
        <v>4</v>
      </c>
      <c r="B10" s="75" t="s">
        <v>31</v>
      </c>
      <c r="C10" s="76">
        <v>8842254.94</v>
      </c>
      <c r="D10" s="76">
        <v>12202622.83</v>
      </c>
      <c r="E10" s="77">
        <v>38</v>
      </c>
    </row>
    <row r="11" spans="1:5" ht="14.25" thickBot="1" thickTop="1">
      <c r="A11" s="74">
        <v>5</v>
      </c>
      <c r="B11" s="75" t="s">
        <v>3</v>
      </c>
      <c r="C11" s="76">
        <v>100861059.76</v>
      </c>
      <c r="D11" s="76">
        <v>107724072.79</v>
      </c>
      <c r="E11" s="77">
        <v>7</v>
      </c>
    </row>
    <row r="12" spans="1:5" ht="14.25" thickBot="1" thickTop="1">
      <c r="A12" s="74">
        <v>6</v>
      </c>
      <c r="B12" s="75" t="s">
        <v>33</v>
      </c>
      <c r="C12" s="76">
        <v>2659403.61</v>
      </c>
      <c r="D12" s="76">
        <v>7050119.59</v>
      </c>
      <c r="E12" s="77">
        <v>165</v>
      </c>
    </row>
    <row r="13" spans="1:5" ht="14.25" thickBot="1" thickTop="1">
      <c r="A13" s="74">
        <v>7</v>
      </c>
      <c r="B13" s="75" t="s">
        <v>44</v>
      </c>
      <c r="C13" s="76">
        <v>15676599.12</v>
      </c>
      <c r="D13" s="76">
        <v>15151154.58</v>
      </c>
      <c r="E13" s="77">
        <v>-3</v>
      </c>
    </row>
    <row r="14" spans="1:5" ht="14.25" thickBot="1" thickTop="1">
      <c r="A14" s="74">
        <v>8</v>
      </c>
      <c r="B14" s="75" t="s">
        <v>29</v>
      </c>
      <c r="C14" s="76">
        <v>17035236.55</v>
      </c>
      <c r="D14" s="76">
        <v>16918443.81</v>
      </c>
      <c r="E14" s="77">
        <v>-1</v>
      </c>
    </row>
    <row r="15" spans="1:5" ht="14.25" thickBot="1" thickTop="1">
      <c r="A15" s="74">
        <v>9</v>
      </c>
      <c r="B15" s="75" t="s">
        <v>30</v>
      </c>
      <c r="C15" s="76">
        <v>6204592.05</v>
      </c>
      <c r="D15" s="76">
        <v>10474312.8</v>
      </c>
      <c r="E15" s="77">
        <v>69</v>
      </c>
    </row>
    <row r="16" spans="1:5" ht="14.25" thickBot="1" thickTop="1">
      <c r="A16" s="74">
        <v>10</v>
      </c>
      <c r="B16" s="75" t="s">
        <v>28</v>
      </c>
      <c r="C16" s="76">
        <v>35983100.74</v>
      </c>
      <c r="D16" s="76">
        <v>108608511.81</v>
      </c>
      <c r="E16" s="77">
        <v>202</v>
      </c>
    </row>
    <row r="17" spans="1:5" ht="14.25" thickBot="1" thickTop="1">
      <c r="A17" s="74">
        <v>11</v>
      </c>
      <c r="B17" s="75" t="s">
        <v>25</v>
      </c>
      <c r="C17" s="76">
        <v>187348612.69</v>
      </c>
      <c r="D17" s="76">
        <v>149784178.19</v>
      </c>
      <c r="E17" s="77">
        <v>-20</v>
      </c>
    </row>
    <row r="18" spans="1:5" ht="14.25" thickBot="1" thickTop="1">
      <c r="A18" s="74">
        <v>12</v>
      </c>
      <c r="B18" s="75" t="s">
        <v>27</v>
      </c>
      <c r="C18" s="76">
        <v>89641700.92</v>
      </c>
      <c r="D18" s="76">
        <v>134353125.53</v>
      </c>
      <c r="E18" s="77">
        <v>50</v>
      </c>
    </row>
    <row r="19" spans="1:5" ht="14.25" thickBot="1" thickTop="1">
      <c r="A19" s="74">
        <v>13</v>
      </c>
      <c r="B19" s="75" t="s">
        <v>11</v>
      </c>
      <c r="C19" s="76">
        <v>18583494.98</v>
      </c>
      <c r="D19" s="76">
        <v>18012770.13</v>
      </c>
      <c r="E19" s="77">
        <v>-3</v>
      </c>
    </row>
    <row r="20" spans="1:5" ht="14.25" thickBot="1" thickTop="1">
      <c r="A20" s="74">
        <v>14</v>
      </c>
      <c r="B20" s="75" t="s">
        <v>35</v>
      </c>
      <c r="C20" s="76">
        <v>305046.87</v>
      </c>
      <c r="D20" s="76">
        <v>496914.4</v>
      </c>
      <c r="E20" s="77">
        <v>63</v>
      </c>
    </row>
    <row r="21" spans="1:5" ht="14.25" thickBot="1" thickTop="1">
      <c r="A21" s="74">
        <v>15</v>
      </c>
      <c r="B21" s="75" t="s">
        <v>34</v>
      </c>
      <c r="C21" s="76">
        <v>780963.51</v>
      </c>
      <c r="D21" s="76">
        <v>3143658.87</v>
      </c>
      <c r="E21" s="77">
        <v>303</v>
      </c>
    </row>
    <row r="22" spans="1:5" ht="14.25" thickBot="1" thickTop="1">
      <c r="A22" s="74">
        <v>16</v>
      </c>
      <c r="B22" s="75" t="s">
        <v>21</v>
      </c>
      <c r="C22" s="76">
        <v>15983906627.58</v>
      </c>
      <c r="D22" s="76">
        <v>18343766746.92</v>
      </c>
      <c r="E22" s="77">
        <v>15</v>
      </c>
    </row>
    <row r="23" spans="1:5" ht="14.25" thickBot="1" thickTop="1">
      <c r="A23" s="74">
        <v>18</v>
      </c>
      <c r="B23" s="75" t="s">
        <v>8</v>
      </c>
      <c r="C23" s="76">
        <v>910700.27</v>
      </c>
      <c r="D23" s="76">
        <v>189032.26</v>
      </c>
      <c r="E23" s="77">
        <v>-79</v>
      </c>
    </row>
    <row r="24" spans="1:5" ht="27" thickBot="1" thickTop="1">
      <c r="A24" s="74">
        <v>19</v>
      </c>
      <c r="B24" s="75" t="s">
        <v>26</v>
      </c>
      <c r="C24" s="76">
        <v>177834759.05</v>
      </c>
      <c r="D24" s="76">
        <v>188350610.56</v>
      </c>
      <c r="E24" s="77">
        <v>6</v>
      </c>
    </row>
    <row r="25" spans="1:5" ht="14.25" thickBot="1" thickTop="1">
      <c r="A25" s="74">
        <v>21</v>
      </c>
      <c r="B25" s="75" t="s">
        <v>43</v>
      </c>
      <c r="C25" s="76">
        <v>200596.71</v>
      </c>
      <c r="D25" s="76">
        <v>532429.68</v>
      </c>
      <c r="E25" s="77">
        <v>165</v>
      </c>
    </row>
    <row r="26" spans="1:5" ht="14.25" thickBot="1" thickTop="1">
      <c r="A26" s="74">
        <v>22</v>
      </c>
      <c r="B26" s="75" t="s">
        <v>24</v>
      </c>
      <c r="C26" s="76">
        <v>336482667.22</v>
      </c>
      <c r="D26" s="76">
        <v>604940404.19</v>
      </c>
      <c r="E26" s="77">
        <v>80</v>
      </c>
    </row>
    <row r="27" spans="1:5" ht="14.25" thickBot="1" thickTop="1">
      <c r="A27" s="74">
        <v>23</v>
      </c>
      <c r="B27" s="75" t="s">
        <v>36</v>
      </c>
      <c r="C27" s="76">
        <v>50673.56</v>
      </c>
      <c r="D27" s="76">
        <v>29389.18</v>
      </c>
      <c r="E27" s="77">
        <v>-42</v>
      </c>
    </row>
    <row r="28" spans="1:5" ht="14.25" thickBot="1" thickTop="1">
      <c r="A28" s="74">
        <v>24</v>
      </c>
      <c r="B28" s="75" t="s">
        <v>14</v>
      </c>
      <c r="C28" s="76">
        <v>13191976.75</v>
      </c>
      <c r="D28" s="76">
        <v>34186606.69</v>
      </c>
      <c r="E28" s="77">
        <v>159</v>
      </c>
    </row>
    <row r="29" spans="1:5" ht="14.25" thickBot="1" thickTop="1">
      <c r="A29" s="74">
        <v>25</v>
      </c>
      <c r="B29" s="75" t="s">
        <v>15</v>
      </c>
      <c r="C29" s="76">
        <v>143290783.21</v>
      </c>
      <c r="D29" s="76">
        <v>56242785.54</v>
      </c>
      <c r="E29" s="77">
        <v>-61</v>
      </c>
    </row>
    <row r="30" spans="1:5" ht="14.25" thickBot="1" thickTop="1">
      <c r="A30" s="78" t="s">
        <v>37</v>
      </c>
      <c r="B30" s="79"/>
      <c r="C30" s="80">
        <v>18571747234.94</v>
      </c>
      <c r="D30" s="80">
        <v>21456568682.94</v>
      </c>
      <c r="E30" s="81">
        <v>16</v>
      </c>
    </row>
    <row r="31" spans="1:5" ht="16.5" thickBot="1" thickTop="1">
      <c r="A31" s="82"/>
      <c r="B31" s="83"/>
      <c r="C31" s="83"/>
      <c r="D31" s="83"/>
      <c r="E31" s="84"/>
    </row>
    <row r="32" ht="13.5" thickBot="1"/>
    <row r="33" spans="1:4" ht="13.5" thickBot="1">
      <c r="A33" s="62" t="s">
        <v>16</v>
      </c>
      <c r="B33" s="85"/>
      <c r="C33" s="86">
        <v>191992832.49</v>
      </c>
      <c r="D33" s="87">
        <v>813568.77</v>
      </c>
    </row>
    <row r="34" spans="1:4" ht="12.75">
      <c r="A34" s="62" t="s">
        <v>17</v>
      </c>
      <c r="B34" s="88"/>
      <c r="C34" s="88">
        <f>C22-C33</f>
        <v>15791913795.09</v>
      </c>
      <c r="D34" s="88">
        <f>D22-D33</f>
        <v>18342953178.149998</v>
      </c>
    </row>
    <row r="37" spans="2:5" ht="12.75">
      <c r="B37" s="88"/>
      <c r="C37" s="88"/>
      <c r="E37" s="88"/>
    </row>
    <row r="38" ht="12.75">
      <c r="B38" s="88"/>
    </row>
  </sheetData>
  <sheetProtection/>
  <mergeCells count="1">
    <mergeCell ref="A31:E3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33.625" style="26" bestFit="1" customWidth="1"/>
    <col min="2" max="2" width="21.375" style="26" bestFit="1" customWidth="1"/>
    <col min="3" max="3" width="23.375" style="26" customWidth="1"/>
    <col min="4" max="4" width="20.875" style="26" customWidth="1"/>
    <col min="5" max="5" width="16.875" style="26" customWidth="1"/>
    <col min="6" max="16384" width="9.125" style="26" customWidth="1"/>
  </cols>
  <sheetData>
    <row r="1" ht="13.5" customHeight="1">
      <c r="A1" s="26" t="s">
        <v>9</v>
      </c>
    </row>
    <row r="2" ht="12.75"/>
    <row r="3" ht="12.75">
      <c r="A3" s="32"/>
    </row>
    <row r="4" spans="1:5" ht="15" customHeight="1">
      <c r="A4" s="34" t="s">
        <v>20</v>
      </c>
      <c r="B4" s="34"/>
      <c r="C4" s="34"/>
      <c r="D4" s="34"/>
      <c r="E4" s="34"/>
    </row>
    <row r="5" spans="1:4" ht="12.75" customHeight="1" thickBot="1">
      <c r="A5" s="33"/>
      <c r="B5" s="35"/>
      <c r="C5" s="35"/>
      <c r="D5" s="35"/>
    </row>
    <row r="6" spans="1:5" ht="13.5" thickBot="1">
      <c r="A6" s="38" t="s">
        <v>38</v>
      </c>
      <c r="B6" s="39" t="s">
        <v>39</v>
      </c>
      <c r="C6" s="40" t="s">
        <v>45</v>
      </c>
      <c r="D6" s="40" t="s">
        <v>45</v>
      </c>
      <c r="E6" s="41" t="s">
        <v>40</v>
      </c>
    </row>
    <row r="7" spans="1:5" ht="13.5" thickTop="1">
      <c r="A7" s="89">
        <v>1</v>
      </c>
      <c r="B7" s="89" t="s">
        <v>23</v>
      </c>
      <c r="C7" s="91">
        <v>494893457.95</v>
      </c>
      <c r="D7" s="91">
        <v>520853172.69</v>
      </c>
      <c r="E7" s="92">
        <v>5</v>
      </c>
    </row>
    <row r="8" spans="1:5" ht="12.75">
      <c r="A8" s="93">
        <v>2</v>
      </c>
      <c r="B8" s="93" t="s">
        <v>22</v>
      </c>
      <c r="C8" s="94">
        <v>933687306.57</v>
      </c>
      <c r="D8" s="94">
        <v>1116116987.17</v>
      </c>
      <c r="E8" s="95">
        <v>20</v>
      </c>
    </row>
    <row r="9" spans="1:5" ht="12.75">
      <c r="A9" s="89">
        <v>3</v>
      </c>
      <c r="B9" s="89" t="s">
        <v>32</v>
      </c>
      <c r="C9" s="91">
        <v>5862551.11</v>
      </c>
      <c r="D9" s="91">
        <v>3492854.64</v>
      </c>
      <c r="E9" s="92">
        <v>-40</v>
      </c>
    </row>
    <row r="10" spans="1:5" ht="12.75">
      <c r="A10" s="93">
        <v>4</v>
      </c>
      <c r="B10" s="93" t="s">
        <v>31</v>
      </c>
      <c r="C10" s="94">
        <v>8784513.26</v>
      </c>
      <c r="D10" s="94">
        <v>12297563.68</v>
      </c>
      <c r="E10" s="95">
        <v>40</v>
      </c>
    </row>
    <row r="11" spans="1:5" ht="12.75">
      <c r="A11" s="89">
        <v>5</v>
      </c>
      <c r="B11" s="89" t="s">
        <v>3</v>
      </c>
      <c r="C11" s="91">
        <v>101372947.39</v>
      </c>
      <c r="D11" s="91">
        <v>106931030.06</v>
      </c>
      <c r="E11" s="92">
        <v>5</v>
      </c>
    </row>
    <row r="12" spans="1:5" ht="12.75">
      <c r="A12" s="93">
        <v>6</v>
      </c>
      <c r="B12" s="93" t="s">
        <v>33</v>
      </c>
      <c r="C12" s="94">
        <v>2686077.49</v>
      </c>
      <c r="D12" s="94">
        <v>7248864.1</v>
      </c>
      <c r="E12" s="95">
        <v>170</v>
      </c>
    </row>
    <row r="13" spans="1:5" ht="12.75">
      <c r="A13" s="89">
        <v>7</v>
      </c>
      <c r="B13" s="89" t="s">
        <v>44</v>
      </c>
      <c r="C13" s="91">
        <v>15747918.37</v>
      </c>
      <c r="D13" s="91">
        <v>15193714.58</v>
      </c>
      <c r="E13" s="92">
        <v>-4</v>
      </c>
    </row>
    <row r="14" spans="1:5" ht="12.75">
      <c r="A14" s="93">
        <v>8</v>
      </c>
      <c r="B14" s="93" t="s">
        <v>29</v>
      </c>
      <c r="C14" s="94">
        <v>16798187.57</v>
      </c>
      <c r="D14" s="94">
        <v>16922934.37</v>
      </c>
      <c r="E14" s="95">
        <v>1</v>
      </c>
    </row>
    <row r="15" spans="1:5" ht="12.75">
      <c r="A15" s="89">
        <v>9</v>
      </c>
      <c r="B15" s="89" t="s">
        <v>30</v>
      </c>
      <c r="C15" s="91">
        <v>6217629.04</v>
      </c>
      <c r="D15" s="91">
        <v>10467184.97</v>
      </c>
      <c r="E15" s="92">
        <v>68</v>
      </c>
    </row>
    <row r="16" spans="1:5" ht="12.75">
      <c r="A16" s="93">
        <v>10</v>
      </c>
      <c r="B16" s="93" t="s">
        <v>28</v>
      </c>
      <c r="C16" s="94">
        <v>36434380.92</v>
      </c>
      <c r="D16" s="94">
        <v>108597404.01</v>
      </c>
      <c r="E16" s="95">
        <v>198</v>
      </c>
    </row>
    <row r="17" spans="1:5" ht="12.75">
      <c r="A17" s="89">
        <v>11</v>
      </c>
      <c r="B17" s="89" t="s">
        <v>25</v>
      </c>
      <c r="C17" s="91">
        <v>188454814.43</v>
      </c>
      <c r="D17" s="91">
        <v>148905748.56</v>
      </c>
      <c r="E17" s="92">
        <v>-21</v>
      </c>
    </row>
    <row r="18" spans="1:5" ht="12.75">
      <c r="A18" s="93">
        <v>12</v>
      </c>
      <c r="B18" s="93" t="s">
        <v>27</v>
      </c>
      <c r="C18" s="94">
        <v>90175279.71</v>
      </c>
      <c r="D18" s="94">
        <v>133887606.17</v>
      </c>
      <c r="E18" s="95">
        <v>48</v>
      </c>
    </row>
    <row r="19" spans="1:5" ht="12.75">
      <c r="A19" s="89">
        <v>13</v>
      </c>
      <c r="B19" s="89" t="s">
        <v>11</v>
      </c>
      <c r="C19" s="91">
        <v>18549784.7</v>
      </c>
      <c r="D19" s="91">
        <v>18072482</v>
      </c>
      <c r="E19" s="92">
        <v>-3</v>
      </c>
    </row>
    <row r="20" spans="1:5" ht="12.75">
      <c r="A20" s="93">
        <v>14</v>
      </c>
      <c r="B20" s="93" t="s">
        <v>35</v>
      </c>
      <c r="C20" s="94">
        <v>303821.91</v>
      </c>
      <c r="D20" s="94">
        <v>496914.4</v>
      </c>
      <c r="E20" s="95">
        <v>64</v>
      </c>
    </row>
    <row r="21" spans="1:5" ht="12.75">
      <c r="A21" s="89">
        <v>15</v>
      </c>
      <c r="B21" s="89" t="s">
        <v>34</v>
      </c>
      <c r="C21" s="91">
        <v>780963.51</v>
      </c>
      <c r="D21" s="91">
        <v>3200452.86</v>
      </c>
      <c r="E21" s="92">
        <v>310</v>
      </c>
    </row>
    <row r="22" spans="1:5" ht="12.75">
      <c r="A22" s="93">
        <v>16</v>
      </c>
      <c r="B22" s="93" t="s">
        <v>21</v>
      </c>
      <c r="C22" s="94">
        <v>15935463692.51</v>
      </c>
      <c r="D22" s="94">
        <v>18306319413.41</v>
      </c>
      <c r="E22" s="95">
        <v>15</v>
      </c>
    </row>
    <row r="23" spans="1:5" ht="12.75">
      <c r="A23" s="89">
        <v>18</v>
      </c>
      <c r="B23" s="89" t="s">
        <v>8</v>
      </c>
      <c r="C23" s="91">
        <v>910700.27</v>
      </c>
      <c r="D23" s="91">
        <v>193378.71</v>
      </c>
      <c r="E23" s="92">
        <v>-79</v>
      </c>
    </row>
    <row r="24" spans="1:5" ht="25.5">
      <c r="A24" s="93">
        <v>19</v>
      </c>
      <c r="B24" s="93" t="s">
        <v>26</v>
      </c>
      <c r="C24" s="94">
        <v>178937050.9</v>
      </c>
      <c r="D24" s="94">
        <v>186606640.89</v>
      </c>
      <c r="E24" s="95">
        <v>4</v>
      </c>
    </row>
    <row r="25" spans="1:5" ht="12.75">
      <c r="A25" s="89">
        <v>21</v>
      </c>
      <c r="B25" s="89" t="s">
        <v>43</v>
      </c>
      <c r="C25" s="91">
        <v>200596.71</v>
      </c>
      <c r="D25" s="91">
        <v>532429.68</v>
      </c>
      <c r="E25" s="92">
        <v>165</v>
      </c>
    </row>
    <row r="26" spans="1:5" ht="12.75">
      <c r="A26" s="93">
        <v>22</v>
      </c>
      <c r="B26" s="93" t="s">
        <v>24</v>
      </c>
      <c r="C26" s="94">
        <v>339284602.25</v>
      </c>
      <c r="D26" s="94">
        <v>607029880.85</v>
      </c>
      <c r="E26" s="95">
        <v>79</v>
      </c>
    </row>
    <row r="27" spans="1:5" ht="12.75">
      <c r="A27" s="89">
        <v>23</v>
      </c>
      <c r="B27" s="89" t="s">
        <v>36</v>
      </c>
      <c r="C27" s="91">
        <v>50673.56</v>
      </c>
      <c r="D27" s="91">
        <v>29389.18</v>
      </c>
      <c r="E27" s="92">
        <v>-42</v>
      </c>
    </row>
    <row r="28" spans="1:5" ht="12.75">
      <c r="A28" s="93">
        <v>24</v>
      </c>
      <c r="B28" s="93" t="s">
        <v>14</v>
      </c>
      <c r="C28" s="94">
        <v>13266377.98</v>
      </c>
      <c r="D28" s="94">
        <v>34306728.36</v>
      </c>
      <c r="E28" s="95">
        <v>159</v>
      </c>
    </row>
    <row r="29" spans="1:5" ht="12.75">
      <c r="A29" s="89">
        <v>25</v>
      </c>
      <c r="B29" s="89" t="s">
        <v>15</v>
      </c>
      <c r="C29" s="91">
        <v>143290783.21</v>
      </c>
      <c r="D29" s="91">
        <v>56242785.54</v>
      </c>
      <c r="E29" s="92">
        <v>-61</v>
      </c>
    </row>
    <row r="30" spans="1:5" ht="13.5" thickBot="1">
      <c r="A30" s="95" t="s">
        <v>37</v>
      </c>
      <c r="B30" s="95"/>
      <c r="C30" s="94">
        <v>18532154111.32</v>
      </c>
      <c r="D30" s="94">
        <v>21413945560.88</v>
      </c>
      <c r="E30" s="95">
        <v>16</v>
      </c>
    </row>
    <row r="31" spans="1:5" ht="16.5" thickBot="1" thickTop="1">
      <c r="A31" s="53"/>
      <c r="B31" s="54"/>
      <c r="C31" s="54"/>
      <c r="D31" s="54"/>
      <c r="E31" s="55"/>
    </row>
    <row r="32" ht="13.5" thickBot="1"/>
    <row r="33" spans="1:4" ht="13.5" thickBot="1">
      <c r="A33" s="29" t="s">
        <v>16</v>
      </c>
      <c r="B33" s="45"/>
      <c r="C33" s="46">
        <v>191985635.01</v>
      </c>
      <c r="D33" s="43">
        <v>813568.77</v>
      </c>
    </row>
    <row r="34" spans="1:4" ht="12.75">
      <c r="A34" s="29" t="s">
        <v>17</v>
      </c>
      <c r="B34" s="30"/>
      <c r="C34" s="30">
        <f>C22-C33</f>
        <v>15743478057.5</v>
      </c>
      <c r="D34" s="30">
        <f>D22-D33</f>
        <v>18305505844.64</v>
      </c>
    </row>
    <row r="37" spans="2:5" ht="12.75">
      <c r="B37" s="27"/>
      <c r="C37" s="27"/>
      <c r="E37" s="27"/>
    </row>
    <row r="38" ht="12.75">
      <c r="B38" s="27"/>
    </row>
  </sheetData>
  <sheetProtection/>
  <mergeCells count="1">
    <mergeCell ref="A31:E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0">
      <selection activeCell="C34" sqref="C34"/>
    </sheetView>
  </sheetViews>
  <sheetFormatPr defaultColWidth="9.00390625" defaultRowHeight="12.75"/>
  <cols>
    <col min="1" max="1" width="33.625" style="26" bestFit="1" customWidth="1"/>
    <col min="2" max="2" width="21.375" style="26" bestFit="1" customWidth="1"/>
    <col min="3" max="3" width="22.875" style="26" customWidth="1"/>
    <col min="4" max="4" width="21.125" style="26" customWidth="1"/>
    <col min="5" max="5" width="12.25390625" style="26" customWidth="1"/>
    <col min="6" max="16384" width="9.125" style="26" customWidth="1"/>
  </cols>
  <sheetData>
    <row r="1" ht="13.5" customHeight="1">
      <c r="A1" s="26" t="s">
        <v>9</v>
      </c>
    </row>
    <row r="2" ht="12.75"/>
    <row r="3" ht="12.75">
      <c r="A3" s="32"/>
    </row>
    <row r="4" spans="1:5" ht="15" customHeight="1">
      <c r="A4" s="34" t="s">
        <v>20</v>
      </c>
      <c r="B4" s="34"/>
      <c r="C4" s="34"/>
      <c r="D4" s="34"/>
      <c r="E4" s="34"/>
    </row>
    <row r="5" spans="1:4" ht="12.75" customHeight="1" thickBot="1">
      <c r="A5" s="33"/>
      <c r="B5" s="35"/>
      <c r="C5" s="35"/>
      <c r="D5" s="35"/>
    </row>
    <row r="6" spans="1:5" ht="13.5" thickBot="1">
      <c r="A6" s="38" t="s">
        <v>38</v>
      </c>
      <c r="B6" s="39" t="s">
        <v>39</v>
      </c>
      <c r="C6" s="40" t="s">
        <v>41</v>
      </c>
      <c r="D6" s="40" t="s">
        <v>42</v>
      </c>
      <c r="E6" s="41" t="s">
        <v>40</v>
      </c>
    </row>
    <row r="7" spans="1:5" ht="13.5" thickTop="1">
      <c r="A7" s="89">
        <v>1</v>
      </c>
      <c r="B7" s="89" t="s">
        <v>23</v>
      </c>
      <c r="C7" s="91">
        <v>51486319.65</v>
      </c>
      <c r="D7" s="91">
        <v>41548186.99</v>
      </c>
      <c r="E7" s="92">
        <v>-19</v>
      </c>
    </row>
    <row r="8" spans="1:5" ht="12.75">
      <c r="A8" s="93">
        <v>2</v>
      </c>
      <c r="B8" s="93" t="s">
        <v>22</v>
      </c>
      <c r="C8" s="94">
        <v>93868017.8</v>
      </c>
      <c r="D8" s="94">
        <v>100530214.5</v>
      </c>
      <c r="E8" s="95">
        <v>7</v>
      </c>
    </row>
    <row r="9" spans="1:5" ht="12.75">
      <c r="A9" s="89">
        <v>3</v>
      </c>
      <c r="B9" s="89" t="s">
        <v>32</v>
      </c>
      <c r="C9" s="91">
        <v>924772.25</v>
      </c>
      <c r="D9" s="91">
        <v>111103.15</v>
      </c>
      <c r="E9" s="92">
        <v>-88</v>
      </c>
    </row>
    <row r="10" spans="1:5" ht="12.75">
      <c r="A10" s="93">
        <v>4</v>
      </c>
      <c r="B10" s="93" t="s">
        <v>31</v>
      </c>
      <c r="C10" s="94">
        <v>1030438.65</v>
      </c>
      <c r="D10" s="94">
        <v>1359270.17</v>
      </c>
      <c r="E10" s="95">
        <v>32</v>
      </c>
    </row>
    <row r="11" spans="1:5" ht="12.75">
      <c r="A11" s="89">
        <v>5</v>
      </c>
      <c r="B11" s="89" t="s">
        <v>3</v>
      </c>
      <c r="C11" s="91">
        <v>7944188.21</v>
      </c>
      <c r="D11" s="91">
        <v>8926802.91</v>
      </c>
      <c r="E11" s="92">
        <v>12</v>
      </c>
    </row>
    <row r="12" spans="1:5" ht="12.75">
      <c r="A12" s="93">
        <v>6</v>
      </c>
      <c r="B12" s="93" t="s">
        <v>33</v>
      </c>
      <c r="C12" s="94">
        <v>419997.62</v>
      </c>
      <c r="D12" s="94">
        <v>1887997.31</v>
      </c>
      <c r="E12" s="95">
        <v>350</v>
      </c>
    </row>
    <row r="13" spans="1:5" ht="12.75">
      <c r="A13" s="89">
        <v>7</v>
      </c>
      <c r="B13" s="89" t="s">
        <v>44</v>
      </c>
      <c r="C13" s="91">
        <v>1907454.89</v>
      </c>
      <c r="D13" s="91">
        <v>1020009.69</v>
      </c>
      <c r="E13" s="92">
        <v>-47</v>
      </c>
    </row>
    <row r="14" spans="1:5" ht="12.75">
      <c r="A14" s="93">
        <v>8</v>
      </c>
      <c r="B14" s="93" t="s">
        <v>29</v>
      </c>
      <c r="C14" s="94">
        <v>1113694.42</v>
      </c>
      <c r="D14" s="94">
        <v>1707205.98</v>
      </c>
      <c r="E14" s="95">
        <v>53</v>
      </c>
    </row>
    <row r="15" spans="1:5" ht="12.75">
      <c r="A15" s="89">
        <v>9</v>
      </c>
      <c r="B15" s="89" t="s">
        <v>30</v>
      </c>
      <c r="C15" s="91">
        <v>2312647.33</v>
      </c>
      <c r="D15" s="91">
        <v>888226.6</v>
      </c>
      <c r="E15" s="92">
        <v>-62</v>
      </c>
    </row>
    <row r="16" spans="1:5" ht="12.75">
      <c r="A16" s="93">
        <v>10</v>
      </c>
      <c r="B16" s="93" t="s">
        <v>28</v>
      </c>
      <c r="C16" s="94">
        <v>4501445.6</v>
      </c>
      <c r="D16" s="94">
        <v>8481067.21</v>
      </c>
      <c r="E16" s="95">
        <v>88</v>
      </c>
    </row>
    <row r="17" spans="1:5" ht="12.75">
      <c r="A17" s="89">
        <v>11</v>
      </c>
      <c r="B17" s="89" t="s">
        <v>25</v>
      </c>
      <c r="C17" s="91">
        <v>11137887.39</v>
      </c>
      <c r="D17" s="91">
        <v>10626178.17</v>
      </c>
      <c r="E17" s="92">
        <v>-5</v>
      </c>
    </row>
    <row r="18" spans="1:5" ht="12.75">
      <c r="A18" s="93">
        <v>12</v>
      </c>
      <c r="B18" s="93" t="s">
        <v>27</v>
      </c>
      <c r="C18" s="94">
        <v>10925324.1</v>
      </c>
      <c r="D18" s="94">
        <v>10644474.24</v>
      </c>
      <c r="E18" s="95">
        <v>-3</v>
      </c>
    </row>
    <row r="19" spans="1:5" ht="12.75">
      <c r="A19" s="89">
        <v>13</v>
      </c>
      <c r="B19" s="89" t="s">
        <v>11</v>
      </c>
      <c r="C19" s="91">
        <v>1551056.68</v>
      </c>
      <c r="D19" s="91">
        <v>1425740.67</v>
      </c>
      <c r="E19" s="92">
        <v>-8</v>
      </c>
    </row>
    <row r="20" spans="1:5" ht="12.75">
      <c r="A20" s="93">
        <v>14</v>
      </c>
      <c r="B20" s="93" t="s">
        <v>35</v>
      </c>
      <c r="C20" s="94">
        <v>54822.56</v>
      </c>
      <c r="D20" s="94">
        <v>64629.15</v>
      </c>
      <c r="E20" s="95">
        <v>18</v>
      </c>
    </row>
    <row r="21" spans="1:5" ht="12.75">
      <c r="A21" s="89">
        <v>15</v>
      </c>
      <c r="B21" s="89" t="s">
        <v>34</v>
      </c>
      <c r="C21" s="91">
        <v>77793.09</v>
      </c>
      <c r="D21" s="91">
        <v>269908.86</v>
      </c>
      <c r="E21" s="92">
        <v>247</v>
      </c>
    </row>
    <row r="22" spans="1:5" ht="12.75">
      <c r="A22" s="93">
        <v>16</v>
      </c>
      <c r="B22" s="93" t="s">
        <v>21</v>
      </c>
      <c r="C22" s="94">
        <v>1537180022.04</v>
      </c>
      <c r="D22" s="94">
        <v>1558549960.77</v>
      </c>
      <c r="E22" s="95">
        <v>1</v>
      </c>
    </row>
    <row r="23" spans="1:5" ht="12.75">
      <c r="A23" s="89">
        <v>18</v>
      </c>
      <c r="B23" s="89" t="s">
        <v>8</v>
      </c>
      <c r="C23" s="92"/>
      <c r="D23" s="91">
        <v>14159.12</v>
      </c>
      <c r="E23" s="92">
        <v>0</v>
      </c>
    </row>
    <row r="24" spans="1:5" ht="25.5">
      <c r="A24" s="93">
        <v>19</v>
      </c>
      <c r="B24" s="93" t="s">
        <v>26</v>
      </c>
      <c r="C24" s="94">
        <v>18305593.78</v>
      </c>
      <c r="D24" s="94">
        <v>14904285.17</v>
      </c>
      <c r="E24" s="95">
        <v>-19</v>
      </c>
    </row>
    <row r="25" spans="1:5" ht="12.75">
      <c r="A25" s="89">
        <v>21</v>
      </c>
      <c r="B25" s="89" t="s">
        <v>43</v>
      </c>
      <c r="C25" s="91">
        <v>63703.47</v>
      </c>
      <c r="D25" s="91">
        <v>294646.62</v>
      </c>
      <c r="E25" s="92">
        <v>363</v>
      </c>
    </row>
    <row r="26" spans="1:5" ht="12.75">
      <c r="A26" s="93">
        <v>22</v>
      </c>
      <c r="B26" s="93" t="s">
        <v>24</v>
      </c>
      <c r="C26" s="94">
        <v>36657686.7</v>
      </c>
      <c r="D26" s="94">
        <v>100616945.11</v>
      </c>
      <c r="E26" s="95">
        <v>174</v>
      </c>
    </row>
    <row r="27" spans="1:5" ht="12.75">
      <c r="A27" s="89">
        <v>23</v>
      </c>
      <c r="B27" s="89" t="s">
        <v>36</v>
      </c>
      <c r="C27" s="92">
        <v>981.56</v>
      </c>
      <c r="D27" s="91">
        <v>3962.14</v>
      </c>
      <c r="E27" s="92">
        <v>304</v>
      </c>
    </row>
    <row r="28" spans="1:5" ht="12.75">
      <c r="A28" s="93">
        <v>24</v>
      </c>
      <c r="B28" s="93" t="s">
        <v>14</v>
      </c>
      <c r="C28" s="94">
        <v>4559219.21</v>
      </c>
      <c r="D28" s="94">
        <v>3644171.56</v>
      </c>
      <c r="E28" s="95">
        <v>-20</v>
      </c>
    </row>
    <row r="29" spans="1:5" ht="12.75">
      <c r="A29" s="89">
        <v>25</v>
      </c>
      <c r="B29" s="89" t="s">
        <v>15</v>
      </c>
      <c r="C29" s="91">
        <v>1991111.7</v>
      </c>
      <c r="D29" s="91">
        <v>14184348.68</v>
      </c>
      <c r="E29" s="92">
        <v>612</v>
      </c>
    </row>
    <row r="30" spans="1:5" ht="13.5" thickBot="1">
      <c r="A30" s="95" t="s">
        <v>37</v>
      </c>
      <c r="B30" s="95"/>
      <c r="C30" s="94">
        <v>1788014178.7</v>
      </c>
      <c r="D30" s="94">
        <v>1881703494.77</v>
      </c>
      <c r="E30" s="95">
        <v>5</v>
      </c>
    </row>
    <row r="31" spans="1:5" ht="16.5" thickBot="1" thickTop="1">
      <c r="A31" s="59"/>
      <c r="B31" s="60"/>
      <c r="C31" s="60"/>
      <c r="D31" s="60"/>
      <c r="E31" s="61"/>
    </row>
    <row r="32" spans="1:5" ht="16.5" thickBot="1" thickTop="1">
      <c r="A32" s="56"/>
      <c r="B32" s="57"/>
      <c r="C32" s="57"/>
      <c r="D32" s="57"/>
      <c r="E32" s="58"/>
    </row>
    <row r="33" ht="13.5" thickBot="1"/>
    <row r="34" spans="1:4" ht="13.5" thickBot="1">
      <c r="A34" s="29" t="s">
        <v>16</v>
      </c>
      <c r="B34" s="30"/>
      <c r="C34" s="90">
        <v>29949.28</v>
      </c>
      <c r="D34" s="42">
        <v>0</v>
      </c>
    </row>
    <row r="35" spans="1:4" ht="12.75">
      <c r="A35" s="29" t="s">
        <v>17</v>
      </c>
      <c r="B35" s="30"/>
      <c r="C35" s="30">
        <f>C22-C34</f>
        <v>1537150072.76</v>
      </c>
      <c r="D35" s="30">
        <f>D22-D34</f>
        <v>1558549960.77</v>
      </c>
    </row>
    <row r="38" spans="2:5" ht="12.75">
      <c r="B38" s="27"/>
      <c r="C38" s="27"/>
      <c r="E38" s="27"/>
    </row>
    <row r="39" ht="12.75">
      <c r="B39" s="27"/>
    </row>
  </sheetData>
  <sheetProtection/>
  <mergeCells count="2">
    <mergeCell ref="A32:E32"/>
    <mergeCell ref="A31:E31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</dc:creator>
  <cp:keywords/>
  <dc:description/>
  <cp:lastModifiedBy>bim hp labtop</cp:lastModifiedBy>
  <cp:lastPrinted>2012-01-01T08:58:02Z</cp:lastPrinted>
  <dcterms:created xsi:type="dcterms:W3CDTF">2004-09-20T07:08:17Z</dcterms:created>
  <dcterms:modified xsi:type="dcterms:W3CDTF">2012-01-01T08:59:08Z</dcterms:modified>
  <cp:category/>
  <cp:version/>
  <cp:contentType/>
  <cp:contentStatus/>
  <cp:revision>1</cp:revision>
</cp:coreProperties>
</file>