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485" tabRatio="447" activeTab="0"/>
  </bookViews>
  <sheets>
    <sheet name="gunluk" sheetId="1" r:id="rId1"/>
    <sheet name="sayfa1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<sst xmlns="http://schemas.openxmlformats.org/spreadsheetml/2006/main" count="133" uniqueCount="56">
  <si>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</si>
  <si>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</si>
  <si>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</si>
  <si>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</si>
  <si>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</si>
  <si>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</si>
  <si>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</si>
  <si>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</si>
  <si>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</si>
  <si>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</si>
  <si>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</si>
  <si>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</si>
  <si>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</si>
  <si>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</si>
  <si>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</si>
  <si>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</si>
  <si>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</si>
  <si>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</si>
  <si>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</si>
  <si>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</si>
  <si>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</si>
  <si>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</si>
  <si>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</si>
  <si>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</si>
  <si>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</si>
  <si>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</si>
  <si>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</si>
  <si>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</si>
  <si>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</si>
  <si>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</si>
  <si>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Değişim%</t>
  </si>
  <si>
    <t>12 Aylık</t>
  </si>
  <si>
    <t>Payı%</t>
  </si>
  <si>
    <t>UIB BİRLİKLER BAZINDA İHRACAT</t>
  </si>
  <si>
    <t>BIRLIK</t>
  </si>
  <si>
    <t>BIRLIKAD</t>
  </si>
  <si>
    <t>2015 $</t>
  </si>
  <si>
    <t>2014-2015 $</t>
  </si>
  <si>
    <t>G.Y.FOBUSD</t>
  </si>
  <si>
    <t>C.Y.FOBUSD</t>
  </si>
  <si>
    <t>FOBUSD%</t>
  </si>
  <si>
    <t>G.Y.FOBEUR</t>
  </si>
  <si>
    <t>C.Y.FOBEUR</t>
  </si>
  <si>
    <t>FOBEUR%</t>
  </si>
  <si>
    <t>MOBİLYA</t>
  </si>
  <si>
    <t>MÜCEVHER</t>
  </si>
  <si>
    <t>2016 $</t>
  </si>
  <si>
    <t xml:space="preserve"> 2015- 2016</t>
  </si>
  <si>
    <t>2015-2016 $</t>
  </si>
  <si>
    <t>OTOMOTİV ENDÜSTRİSİ</t>
  </si>
  <si>
    <t xml:space="preserve">GSEK:4 GBTARIHI:01/08/2016 - 31/08/2016 GBDURUM:ONAY,ÖNONAY,GÜMRÜKONAY,ASKIDA GTIPGRUPSINIF:MALGRUBU
ULKEGRUPSINIF:GENEL BEYANKAYITKODU:DH YIL:2016
</t>
  </si>
  <si>
    <t>01-31 Ağustos</t>
  </si>
  <si>
    <t>01 Ocak-31 Ağustos</t>
  </si>
  <si>
    <t>01 Eylül-31 Ağustos</t>
  </si>
  <si>
    <t xml:space="preserve">GSEK:4 GBTARIHI:01/01/2016 - 31/08/2016 GBDURUM:ONAY,ÖNONAY,GÜMRÜKONAY,ASKIDA GTIPGRUPSINIF:MALGRUBU
ULKEGRUPSINIF:GENEL BEYANKAYITKODU:DH YIL:2016
</t>
  </si>
  <si>
    <t xml:space="preserve">GSEK:4 GBTARIHI:01/09/2015 - 31/08/2016 GBDURUM:ONAY,ÖNONAY,GÜMRÜKONAY,ASKIDA GTIPGRUPSINIF:MALGRUBU
ULKEGRUPSINIF:GENEL BEYANKAYITKODU:DH
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</si>
</sst>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2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0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22" borderId="7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58" fillId="0" borderId="0">
      <alignment/>
      <protection/>
    </xf>
    <xf numFmtId="0" fontId="1" fillId="0" borderId="0">
      <alignment vertical="center"/>
      <protection/>
    </xf>
    <xf numFmtId="0" fontId="59" fillId="0" borderId="0">
      <alignment/>
      <protection/>
    </xf>
    <xf numFmtId="0" fontId="58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9" fillId="25" borderId="8" applyNumberFormat="0" applyFont="0" applyAlignment="0" applyProtection="0"/>
    <xf numFmtId="0" fontId="58" fillId="25" borderId="8" applyNumberFormat="0" applyFont="0" applyAlignment="0" applyProtection="0"/>
    <xf numFmtId="0" fontId="86" fillId="26" borderId="0" applyNumberFormat="0" applyBorder="0" applyAlignment="0" applyProtection="0"/>
    <xf numFmtId="0" fontId="8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9" fontId="15" fillId="0" borderId="10" xfId="0" applyNumberFormat="1" applyFont="1" applyBorder="1" applyAlignment="1">
      <alignment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5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24" fillId="33" borderId="0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2" customWidth="1"/>
    <col min="5" max="5" width="12.375" style="3" customWidth="1"/>
    <col min="6" max="6" width="16.25390625" style="3" customWidth="1"/>
    <col min="7" max="7" width="15.375" style="3" bestFit="1" customWidth="1"/>
    <col min="8" max="8" width="12.125" style="22" bestFit="1" customWidth="1"/>
    <col min="9" max="9" width="9.125" style="3" bestFit="1" customWidth="1"/>
    <col min="10" max="11" width="15.375" style="1" bestFit="1" customWidth="1"/>
    <col min="12" max="12" width="9.75390625" style="1" bestFit="1" customWidth="1"/>
    <col min="13" max="16384" width="9.00390625" style="1" customWidth="1"/>
  </cols>
  <sheetData>
    <row r="1" spans="1:9" ht="24.75" customHeight="1">
      <c r="A1" s="52" t="s">
        <v>7</v>
      </c>
      <c r="B1" s="52"/>
      <c r="C1" s="52"/>
      <c r="D1" s="52"/>
      <c r="E1" s="53"/>
      <c r="F1" s="53"/>
      <c r="G1" s="53"/>
      <c r="H1" s="53"/>
      <c r="I1" s="53"/>
    </row>
    <row r="2" spans="1:9" ht="30.75" customHeight="1">
      <c r="A2" s="52"/>
      <c r="B2" s="52"/>
      <c r="C2" s="52"/>
      <c r="D2" s="52"/>
      <c r="E2" s="53"/>
      <c r="F2" s="53"/>
      <c r="G2" s="53"/>
      <c r="H2" s="53"/>
      <c r="I2" s="53"/>
    </row>
    <row r="3" spans="1:9" ht="2.25" customHeight="1" hidden="1">
      <c r="A3" s="7"/>
      <c r="B3" s="8"/>
      <c r="C3" s="8"/>
      <c r="D3" s="19"/>
      <c r="E3" s="8"/>
      <c r="F3" s="9"/>
      <c r="G3" s="9"/>
      <c r="H3" s="20"/>
      <c r="I3" s="9"/>
    </row>
    <row r="4" spans="1:12" s="2" customFormat="1" ht="26.25" customHeight="1">
      <c r="A4" s="11"/>
      <c r="B4" s="54" t="s">
        <v>51</v>
      </c>
      <c r="C4" s="55"/>
      <c r="D4" s="24" t="s">
        <v>47</v>
      </c>
      <c r="E4" s="10">
        <v>2016</v>
      </c>
      <c r="F4" s="56" t="s">
        <v>52</v>
      </c>
      <c r="G4" s="57"/>
      <c r="H4" s="24" t="s">
        <v>47</v>
      </c>
      <c r="I4" s="10">
        <v>2016</v>
      </c>
      <c r="J4" s="58" t="s">
        <v>53</v>
      </c>
      <c r="K4" s="59"/>
      <c r="L4" s="34" t="s">
        <v>31</v>
      </c>
    </row>
    <row r="5" spans="1:12" s="2" customFormat="1" ht="15">
      <c r="A5" s="11"/>
      <c r="B5" s="12" t="s">
        <v>36</v>
      </c>
      <c r="C5" s="12" t="s">
        <v>46</v>
      </c>
      <c r="D5" s="13" t="s">
        <v>30</v>
      </c>
      <c r="E5" s="12" t="s">
        <v>32</v>
      </c>
      <c r="F5" s="12" t="s">
        <v>36</v>
      </c>
      <c r="G5" s="12" t="s">
        <v>46</v>
      </c>
      <c r="H5" s="13" t="s">
        <v>30</v>
      </c>
      <c r="I5" s="12" t="s">
        <v>32</v>
      </c>
      <c r="J5" s="31" t="s">
        <v>37</v>
      </c>
      <c r="K5" s="31" t="s">
        <v>48</v>
      </c>
      <c r="L5" s="30" t="s">
        <v>30</v>
      </c>
    </row>
    <row r="6" spans="1:12" s="2" customFormat="1" ht="15">
      <c r="A6" s="14" t="s">
        <v>49</v>
      </c>
      <c r="B6" s="15">
        <f>sayfa1!C20</f>
        <v>1159876322.02</v>
      </c>
      <c r="C6" s="15">
        <f>sayfa1!D20</f>
        <v>1431499269.28</v>
      </c>
      <c r="D6" s="32">
        <f>IF(B6&gt;0,(C6-B6)/B6*100,100)</f>
        <v>23.418268146637477</v>
      </c>
      <c r="E6" s="33">
        <f>C6/C13*100</f>
        <v>84.80677876200407</v>
      </c>
      <c r="F6" s="15">
        <f>Sayfa2!C20</f>
        <v>11901364740.14</v>
      </c>
      <c r="G6" s="15">
        <f>Sayfa2!D20</f>
        <v>13293863375.4</v>
      </c>
      <c r="H6" s="32">
        <f>IF(F6&gt;0,(G6-F6)/F6*100,100)</f>
        <v>11.700327362991313</v>
      </c>
      <c r="I6" s="33">
        <f>G6/G13*100</f>
        <v>85.22578666015575</v>
      </c>
      <c r="J6" s="15">
        <f>sayfa3!C20</f>
        <v>18315384656.33</v>
      </c>
      <c r="K6" s="15">
        <f>sayfa3!D20</f>
        <v>20068139890.82</v>
      </c>
      <c r="L6" s="33">
        <f>(K6-J6)/J6*100</f>
        <v>9.569852161877616</v>
      </c>
    </row>
    <row r="7" spans="1:12" s="2" customFormat="1" ht="15">
      <c r="A7" s="14" t="s">
        <v>1</v>
      </c>
      <c r="B7" s="15">
        <f>sayfa1!C6</f>
        <v>84625557.43</v>
      </c>
      <c r="C7" s="15">
        <f>sayfa1!D6</f>
        <v>81150009.52</v>
      </c>
      <c r="D7" s="32">
        <f aca="true" t="shared" si="0" ref="D7:D13">IF(B7&gt;0,(C7-B7)/B7*100,100)</f>
        <v>-4.10697195451255</v>
      </c>
      <c r="E7" s="33">
        <f>C7/C13*100</f>
        <v>4.807596518968979</v>
      </c>
      <c r="F7" s="15">
        <f>Sayfa2!C6</f>
        <v>818695312.12</v>
      </c>
      <c r="G7" s="15">
        <f>Sayfa2!D6</f>
        <v>756603704.52</v>
      </c>
      <c r="H7" s="32">
        <f aca="true" t="shared" si="1" ref="H7:H13">IF(F7&gt;0,(G7-F7)/F7*100,100)</f>
        <v>-7.584214381198138</v>
      </c>
      <c r="I7" s="33">
        <f>G7/G13*100</f>
        <v>4.850519678653222</v>
      </c>
      <c r="J7" s="15">
        <f>sayfa3!C6</f>
        <v>1279075761.16</v>
      </c>
      <c r="K7" s="15">
        <f>sayfa3!D6</f>
        <v>1148161021.38</v>
      </c>
      <c r="L7" s="33">
        <f aca="true" t="shared" si="2" ref="L7:L13">(K7-J7)/J7*100</f>
        <v>-10.23510442112301</v>
      </c>
    </row>
    <row r="8" spans="1:12" ht="15">
      <c r="A8" s="14" t="s">
        <v>0</v>
      </c>
      <c r="B8" s="15">
        <f>sayfa1!C5</f>
        <v>40434172.14</v>
      </c>
      <c r="C8" s="15">
        <f>sayfa1!D5</f>
        <v>42018203.45</v>
      </c>
      <c r="D8" s="32">
        <f t="shared" si="0"/>
        <v>3.917555933915066</v>
      </c>
      <c r="E8" s="33">
        <f>C8/C13*100</f>
        <v>2.4892981508494385</v>
      </c>
      <c r="F8" s="15">
        <f>Sayfa2!C5</f>
        <v>330552670.97</v>
      </c>
      <c r="G8" s="15">
        <f>Sayfa2!D5</f>
        <v>344169849.21</v>
      </c>
      <c r="H8" s="32">
        <f t="shared" si="1"/>
        <v>4.119518441657307</v>
      </c>
      <c r="I8" s="33">
        <f>G8/G13*100</f>
        <v>2.2064425754448416</v>
      </c>
      <c r="J8" s="15">
        <f>sayfa3!C5</f>
        <v>506356438.08</v>
      </c>
      <c r="K8" s="15">
        <f>sayfa3!D5</f>
        <v>511385027.46</v>
      </c>
      <c r="L8" s="33">
        <f t="shared" si="2"/>
        <v>0.9930928100899393</v>
      </c>
    </row>
    <row r="9" spans="1:12" ht="15">
      <c r="A9" s="14" t="s">
        <v>3</v>
      </c>
      <c r="B9" s="15">
        <f>sayfa1!C22</f>
        <v>16004787.94</v>
      </c>
      <c r="C9" s="15">
        <f>sayfa1!D22</f>
        <v>16258544.82</v>
      </c>
      <c r="D9" s="32">
        <f t="shared" si="0"/>
        <v>1.5855060432622068</v>
      </c>
      <c r="E9" s="33">
        <f>C9/C13*100</f>
        <v>0.9632102810889864</v>
      </c>
      <c r="F9" s="15">
        <f>Sayfa2!C22</f>
        <v>100099742.02</v>
      </c>
      <c r="G9" s="15">
        <f>Sayfa2!D22</f>
        <v>102234360.06</v>
      </c>
      <c r="H9" s="32">
        <f t="shared" si="1"/>
        <v>2.132491050350068</v>
      </c>
      <c r="I9" s="33">
        <f>G9/G13*100</f>
        <v>0.6554154735736437</v>
      </c>
      <c r="J9" s="15">
        <f>sayfa3!C22</f>
        <v>168191361.22</v>
      </c>
      <c r="K9" s="15">
        <f>sayfa3!D22</f>
        <v>167209031.28</v>
      </c>
      <c r="L9" s="33">
        <f t="shared" si="2"/>
        <v>-0.5840549317601852</v>
      </c>
    </row>
    <row r="10" spans="1:12" ht="17.25" customHeight="1">
      <c r="A10" s="14" t="s">
        <v>2</v>
      </c>
      <c r="B10" s="15">
        <f>sayfa1!C9</f>
        <v>5085955.8</v>
      </c>
      <c r="C10" s="15">
        <f>sayfa1!D9</f>
        <v>8110156.75</v>
      </c>
      <c r="D10" s="32">
        <f t="shared" si="0"/>
        <v>59.46180165387989</v>
      </c>
      <c r="E10" s="33">
        <f>C10/C13*100</f>
        <v>0.48047266525561305</v>
      </c>
      <c r="F10" s="15">
        <f>Sayfa2!C9</f>
        <v>66077768.17</v>
      </c>
      <c r="G10" s="15">
        <f>Sayfa2!D9</f>
        <v>74557466.17</v>
      </c>
      <c r="H10" s="32">
        <f t="shared" si="1"/>
        <v>12.83290618742458</v>
      </c>
      <c r="I10" s="33">
        <f>G10/G13*100</f>
        <v>0.47798134570004236</v>
      </c>
      <c r="J10" s="15">
        <f>sayfa3!C9</f>
        <v>99728891.21</v>
      </c>
      <c r="K10" s="15">
        <f>sayfa3!D9</f>
        <v>113382775.1</v>
      </c>
      <c r="L10" s="33">
        <f t="shared" si="2"/>
        <v>13.691001398229623</v>
      </c>
    </row>
    <row r="11" spans="1:12" ht="20.25" customHeight="1" hidden="1">
      <c r="A11" s="28" t="s">
        <v>5</v>
      </c>
      <c r="B11" s="16">
        <f>SUM(B6:B10)</f>
        <v>1306026795.3300002</v>
      </c>
      <c r="C11" s="16">
        <f>SUM(C6:C10)</f>
        <v>1579036183.82</v>
      </c>
      <c r="D11" s="32">
        <f t="shared" si="0"/>
        <v>20.90381219330321</v>
      </c>
      <c r="E11" s="33">
        <f>C11/C13*100</f>
        <v>93.5473563781671</v>
      </c>
      <c r="F11" s="15">
        <f>SUM(F6:F10)</f>
        <v>13216790233.42</v>
      </c>
      <c r="G11" s="15">
        <f>SUM(G6:G10)</f>
        <v>14571428755.359999</v>
      </c>
      <c r="H11" s="32">
        <f t="shared" si="1"/>
        <v>10.249375968112568</v>
      </c>
      <c r="I11" s="33" t="e">
        <f>G11/G18*100</f>
        <v>#DIV/0!</v>
      </c>
      <c r="J11" s="15">
        <f>SUM(J6:J10)</f>
        <v>20368737108.000004</v>
      </c>
      <c r="K11" s="15">
        <f>SUM(K6:K10)</f>
        <v>22008277746.039997</v>
      </c>
      <c r="L11" s="33">
        <f t="shared" si="2"/>
        <v>8.049299420709048</v>
      </c>
    </row>
    <row r="12" spans="1:12" ht="15">
      <c r="A12" s="14" t="s">
        <v>4</v>
      </c>
      <c r="B12" s="16">
        <f>B13-B11</f>
        <v>148974594.13999987</v>
      </c>
      <c r="C12" s="16">
        <f>C13-C11</f>
        <v>108917645.08000016</v>
      </c>
      <c r="D12" s="32">
        <f t="shared" si="0"/>
        <v>-26.888443154512586</v>
      </c>
      <c r="E12" s="33">
        <f>C12/C13*100</f>
        <v>6.452643621832905</v>
      </c>
      <c r="F12" s="16">
        <f>F13-F11</f>
        <v>965247586.6100006</v>
      </c>
      <c r="G12" s="16">
        <f>G13-G11</f>
        <v>1026976253.6900005</v>
      </c>
      <c r="H12" s="32">
        <f t="shared" si="1"/>
        <v>6.395112294120745</v>
      </c>
      <c r="I12" s="33">
        <f>G12/G13*100</f>
        <v>6.583854266472512</v>
      </c>
      <c r="J12" s="16">
        <f>J13-J11</f>
        <v>1528424279.0899963</v>
      </c>
      <c r="K12" s="16">
        <f>K13-K11</f>
        <v>1580327636.8200035</v>
      </c>
      <c r="L12" s="33">
        <f t="shared" si="2"/>
        <v>3.3958736746127682</v>
      </c>
    </row>
    <row r="13" spans="1:12" ht="15">
      <c r="A13" s="17" t="s">
        <v>5</v>
      </c>
      <c r="B13" s="15">
        <f>sayfa1!C30</f>
        <v>1455001389.47</v>
      </c>
      <c r="C13" s="15">
        <f>sayfa1!D30</f>
        <v>1687953828.9</v>
      </c>
      <c r="D13" s="32">
        <f t="shared" si="0"/>
        <v>16.010461647384098</v>
      </c>
      <c r="E13" s="33">
        <f>C13/C13*100</f>
        <v>100</v>
      </c>
      <c r="F13" s="15">
        <f>Sayfa2!C30</f>
        <v>14182037820.03</v>
      </c>
      <c r="G13" s="15">
        <f>Sayfa2!D30</f>
        <v>15598405009.05</v>
      </c>
      <c r="H13" s="32">
        <f t="shared" si="1"/>
        <v>9.987049865426197</v>
      </c>
      <c r="I13" s="33">
        <f>G13/G13*100</f>
        <v>100</v>
      </c>
      <c r="J13" s="15">
        <f>sayfa3!C30</f>
        <v>21897161387.09</v>
      </c>
      <c r="K13" s="15">
        <f>sayfa3!D30</f>
        <v>23588605382.86</v>
      </c>
      <c r="L13" s="33">
        <f t="shared" si="2"/>
        <v>7.72448979056816</v>
      </c>
    </row>
    <row r="14" spans="1:9" ht="14.25">
      <c r="A14" s="18"/>
      <c r="B14" s="9"/>
      <c r="C14" s="9"/>
      <c r="D14" s="20"/>
      <c r="E14" s="9"/>
      <c r="F14" s="9"/>
      <c r="G14" s="9"/>
      <c r="H14" s="20"/>
      <c r="I14" s="9"/>
    </row>
    <row r="15" spans="1:9" ht="15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9"/>
      <c r="B16" s="5"/>
      <c r="C16" s="5"/>
      <c r="D16" s="5"/>
      <c r="H16" s="23"/>
      <c r="I16" s="6"/>
    </row>
    <row r="17" spans="1:4" ht="15">
      <c r="A17" s="29"/>
      <c r="B17" s="25"/>
      <c r="C17" s="25"/>
      <c r="D17" s="21"/>
    </row>
    <row r="18" spans="2:4" ht="15">
      <c r="B18" s="5"/>
      <c r="C18" s="5"/>
      <c r="D18" s="21"/>
    </row>
    <row r="19" spans="2:4" ht="15" customHeight="1">
      <c r="B19" s="5"/>
      <c r="C19" s="5"/>
      <c r="D19" s="21"/>
    </row>
    <row r="20" spans="2:4" ht="14.25" customHeight="1">
      <c r="B20" s="5"/>
      <c r="C20" s="5"/>
      <c r="D20" s="21"/>
    </row>
    <row r="21" spans="2:6" ht="15">
      <c r="B21" s="5"/>
      <c r="F21" s="5"/>
    </row>
    <row r="29" ht="15">
      <c r="C29" s="4"/>
    </row>
  </sheetData>
  <sheetProtection/>
  <mergeCells count="4">
    <mergeCell ref="A1:I2"/>
    <mergeCell ref="B4:C4"/>
    <mergeCell ref="F4:G4"/>
    <mergeCell ref="J4:K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8" width="13.75390625" style="0" customWidth="1"/>
  </cols>
  <sheetData>
    <row r="1" spans="1:8" ht="12.75">
      <c r="A1" s="69" t="s">
        <v>33</v>
      </c>
      <c r="B1" s="70"/>
      <c r="C1" s="70"/>
      <c r="D1" s="70"/>
      <c r="E1" s="70"/>
      <c r="F1" s="70"/>
      <c r="G1" s="70"/>
      <c r="H1" s="71"/>
    </row>
    <row r="2" spans="1:8" ht="12.75">
      <c r="A2" s="63" t="s">
        <v>50</v>
      </c>
      <c r="B2" s="64"/>
      <c r="C2" s="64"/>
      <c r="D2" s="64"/>
      <c r="E2" s="64"/>
      <c r="F2" s="64"/>
      <c r="G2" s="64"/>
      <c r="H2" s="65"/>
    </row>
    <row r="3" spans="1:8" ht="13.5" thickBot="1">
      <c r="A3" s="72"/>
      <c r="B3" s="73"/>
      <c r="C3" s="73"/>
      <c r="D3" s="73"/>
      <c r="E3" s="73"/>
      <c r="F3" s="73"/>
      <c r="G3" s="73"/>
      <c r="H3" s="74"/>
    </row>
    <row r="4" spans="1:8" ht="13.5" thickBot="1">
      <c r="A4" s="75" t="s">
        <v>34</v>
      </c>
      <c r="B4" s="75" t="s">
        <v>35</v>
      </c>
      <c r="C4" s="76" t="s">
        <v>38</v>
      </c>
      <c r="D4" s="76" t="s">
        <v>39</v>
      </c>
      <c r="E4" s="76" t="s">
        <v>40</v>
      </c>
      <c r="F4" s="76" t="s">
        <v>41</v>
      </c>
      <c r="G4" s="76" t="s">
        <v>42</v>
      </c>
      <c r="H4" s="76" t="s">
        <v>43</v>
      </c>
    </row>
    <row r="5" spans="1:8" ht="12.75">
      <c r="A5" s="77">
        <v>1</v>
      </c>
      <c r="B5" s="78" t="s">
        <v>12</v>
      </c>
      <c r="C5" s="79">
        <v>40434172.14</v>
      </c>
      <c r="D5" s="79">
        <v>42018203.45</v>
      </c>
      <c r="E5" s="80">
        <v>3.917555933915066</v>
      </c>
      <c r="F5" s="79">
        <v>36291978.78</v>
      </c>
      <c r="G5" s="79">
        <v>37460336.91</v>
      </c>
      <c r="H5" s="81">
        <v>3.2193288139027043</v>
      </c>
    </row>
    <row r="6" spans="1:8" ht="12.75">
      <c r="A6" s="82">
        <v>2</v>
      </c>
      <c r="B6" s="83" t="s">
        <v>11</v>
      </c>
      <c r="C6" s="84">
        <v>84625557.43</v>
      </c>
      <c r="D6" s="84">
        <v>81150009.52</v>
      </c>
      <c r="E6" s="85">
        <v>-4.10697195451255</v>
      </c>
      <c r="F6" s="84">
        <v>76008692.23</v>
      </c>
      <c r="G6" s="84">
        <v>72320392.82</v>
      </c>
      <c r="H6" s="86">
        <v>-4.852470555392966</v>
      </c>
    </row>
    <row r="7" spans="1:8" ht="12.75">
      <c r="A7" s="77">
        <v>3</v>
      </c>
      <c r="B7" s="78" t="s">
        <v>20</v>
      </c>
      <c r="C7" s="79">
        <v>1293763.46</v>
      </c>
      <c r="D7" s="79">
        <v>1019291.62</v>
      </c>
      <c r="E7" s="80">
        <v>-21.214993968062753</v>
      </c>
      <c r="F7" s="79">
        <v>1164478.26</v>
      </c>
      <c r="G7" s="79">
        <v>909167.04</v>
      </c>
      <c r="H7" s="81">
        <v>-21.924945168147662</v>
      </c>
    </row>
    <row r="8" spans="1:8" ht="12.75">
      <c r="A8" s="82">
        <v>4</v>
      </c>
      <c r="B8" s="83" t="s">
        <v>19</v>
      </c>
      <c r="C8" s="84">
        <v>1175118.98</v>
      </c>
      <c r="D8" s="84">
        <v>1896362.32</v>
      </c>
      <c r="E8" s="85">
        <v>61.376196987304226</v>
      </c>
      <c r="F8" s="84">
        <v>1051140.95</v>
      </c>
      <c r="G8" s="84">
        <v>1691237.46</v>
      </c>
      <c r="H8" s="86">
        <v>60.89540227692585</v>
      </c>
    </row>
    <row r="9" spans="1:8" ht="12.75">
      <c r="A9" s="77">
        <v>5</v>
      </c>
      <c r="B9" s="78" t="s">
        <v>2</v>
      </c>
      <c r="C9" s="79">
        <v>5085955.8</v>
      </c>
      <c r="D9" s="79">
        <v>8110156.75</v>
      </c>
      <c r="E9" s="80">
        <v>59.46180165387989</v>
      </c>
      <c r="F9" s="79">
        <v>4528397.63</v>
      </c>
      <c r="G9" s="79">
        <v>7214809.22</v>
      </c>
      <c r="H9" s="81">
        <v>59.323668314878084</v>
      </c>
    </row>
    <row r="10" spans="1:8" ht="12.75">
      <c r="A10" s="82">
        <v>6</v>
      </c>
      <c r="B10" s="83" t="s">
        <v>21</v>
      </c>
      <c r="C10" s="84">
        <v>90899.29</v>
      </c>
      <c r="D10" s="84">
        <v>103253.08</v>
      </c>
      <c r="E10" s="85">
        <v>13.590634206273789</v>
      </c>
      <c r="F10" s="84">
        <v>80942.47</v>
      </c>
      <c r="G10" s="84">
        <v>91766.35</v>
      </c>
      <c r="H10" s="86">
        <v>13.372312458465876</v>
      </c>
    </row>
    <row r="11" spans="1:8" ht="12.75">
      <c r="A11" s="77">
        <v>7</v>
      </c>
      <c r="B11" s="78" t="s">
        <v>26</v>
      </c>
      <c r="C11" s="79">
        <v>82816.77</v>
      </c>
      <c r="D11" s="79">
        <v>11.6</v>
      </c>
      <c r="E11" s="80">
        <v>-99.98599317505379</v>
      </c>
      <c r="F11" s="79">
        <v>72120</v>
      </c>
      <c r="G11" s="79">
        <v>10.27</v>
      </c>
      <c r="H11" s="81">
        <v>-99.98575984470327</v>
      </c>
    </row>
    <row r="12" spans="1:8" ht="12.75">
      <c r="A12" s="82">
        <v>8</v>
      </c>
      <c r="B12" s="83" t="s">
        <v>44</v>
      </c>
      <c r="C12" s="84">
        <v>3337862.72</v>
      </c>
      <c r="D12" s="84">
        <v>2235269.25</v>
      </c>
      <c r="E12" s="85">
        <v>-33.03291844189446</v>
      </c>
      <c r="F12" s="84">
        <v>2999487.4</v>
      </c>
      <c r="G12" s="84">
        <v>1991157.63</v>
      </c>
      <c r="H12" s="86">
        <v>-33.61673631301135</v>
      </c>
    </row>
    <row r="13" spans="1:8" ht="12.75">
      <c r="A13" s="77">
        <v>9</v>
      </c>
      <c r="B13" s="78" t="s">
        <v>18</v>
      </c>
      <c r="C13" s="79">
        <v>1586203.43</v>
      </c>
      <c r="D13" s="79">
        <v>736248.25</v>
      </c>
      <c r="E13" s="80">
        <v>-53.584248017922896</v>
      </c>
      <c r="F13" s="79">
        <v>1444084.79</v>
      </c>
      <c r="G13" s="79">
        <v>653552.27</v>
      </c>
      <c r="H13" s="81">
        <v>-54.742804956764346</v>
      </c>
    </row>
    <row r="14" spans="1:8" ht="12.75">
      <c r="A14" s="82">
        <v>10</v>
      </c>
      <c r="B14" s="83" t="s">
        <v>17</v>
      </c>
      <c r="C14" s="84">
        <v>5419808.8</v>
      </c>
      <c r="D14" s="84">
        <v>5185287.76</v>
      </c>
      <c r="E14" s="85">
        <v>-4.327109103922633</v>
      </c>
      <c r="F14" s="84">
        <v>4859398.31</v>
      </c>
      <c r="G14" s="84">
        <v>4623414.78</v>
      </c>
      <c r="H14" s="86">
        <v>-4.856229412484595</v>
      </c>
    </row>
    <row r="15" spans="1:8" ht="12.75">
      <c r="A15" s="77">
        <v>11</v>
      </c>
      <c r="B15" s="78" t="s">
        <v>14</v>
      </c>
      <c r="C15" s="79">
        <v>16689524.46</v>
      </c>
      <c r="D15" s="79">
        <v>17429759.73</v>
      </c>
      <c r="E15" s="80">
        <v>4.435328710378363</v>
      </c>
      <c r="F15" s="79">
        <v>14900913.5</v>
      </c>
      <c r="G15" s="79">
        <v>15554732.4</v>
      </c>
      <c r="H15" s="81">
        <v>4.3877772996937425</v>
      </c>
    </row>
    <row r="16" spans="1:8" ht="12.75">
      <c r="A16" s="82">
        <v>12</v>
      </c>
      <c r="B16" s="83" t="s">
        <v>16</v>
      </c>
      <c r="C16" s="84">
        <v>11195274.17</v>
      </c>
      <c r="D16" s="84">
        <v>18846956.48</v>
      </c>
      <c r="E16" s="85">
        <v>68.34743119113804</v>
      </c>
      <c r="F16" s="84">
        <v>10053981.98</v>
      </c>
      <c r="G16" s="84">
        <v>16803426.97</v>
      </c>
      <c r="H16" s="86">
        <v>67.13205776006373</v>
      </c>
    </row>
    <row r="17" spans="1:8" ht="12.75">
      <c r="A17" s="77">
        <v>13</v>
      </c>
      <c r="B17" s="78" t="s">
        <v>8</v>
      </c>
      <c r="C17" s="79">
        <v>1790736.09</v>
      </c>
      <c r="D17" s="79">
        <v>2828573.55</v>
      </c>
      <c r="E17" s="80">
        <v>57.95591353720914</v>
      </c>
      <c r="F17" s="79">
        <v>1607245.2</v>
      </c>
      <c r="G17" s="79">
        <v>2523197.56</v>
      </c>
      <c r="H17" s="81">
        <v>56.98896223177398</v>
      </c>
    </row>
    <row r="18" spans="1:8" ht="12.75">
      <c r="A18" s="82">
        <v>14</v>
      </c>
      <c r="B18" s="83" t="s">
        <v>23</v>
      </c>
      <c r="C18" s="84">
        <v>123704.95</v>
      </c>
      <c r="D18" s="87"/>
      <c r="E18" s="85">
        <v>-100</v>
      </c>
      <c r="F18" s="84">
        <v>113261.17</v>
      </c>
      <c r="G18" s="87"/>
      <c r="H18" s="86">
        <v>-100</v>
      </c>
    </row>
    <row r="19" spans="1:8" ht="12.75">
      <c r="A19" s="77">
        <v>15</v>
      </c>
      <c r="B19" s="78" t="s">
        <v>22</v>
      </c>
      <c r="C19" s="79">
        <v>75050.31</v>
      </c>
      <c r="D19" s="79">
        <v>199141.05</v>
      </c>
      <c r="E19" s="80">
        <v>165.34340764215364</v>
      </c>
      <c r="F19" s="79">
        <v>66631.8</v>
      </c>
      <c r="G19" s="79">
        <v>176976.98</v>
      </c>
      <c r="H19" s="81">
        <v>165.60438109131076</v>
      </c>
    </row>
    <row r="20" spans="1:8" ht="12.75">
      <c r="A20" s="82">
        <v>16</v>
      </c>
      <c r="B20" s="83" t="s">
        <v>10</v>
      </c>
      <c r="C20" s="84">
        <v>1159876322.02</v>
      </c>
      <c r="D20" s="84">
        <v>1431499269.28</v>
      </c>
      <c r="E20" s="85">
        <v>23.418268146637477</v>
      </c>
      <c r="F20" s="84">
        <v>1041255174.31</v>
      </c>
      <c r="G20" s="84">
        <v>1276799412.49</v>
      </c>
      <c r="H20" s="86">
        <v>22.621182971415845</v>
      </c>
    </row>
    <row r="21" spans="1:8" ht="12.75">
      <c r="A21" s="77">
        <v>18</v>
      </c>
      <c r="B21" s="78" t="s">
        <v>6</v>
      </c>
      <c r="C21" s="88"/>
      <c r="D21" s="79">
        <v>679.35</v>
      </c>
      <c r="E21" s="80">
        <v>0</v>
      </c>
      <c r="F21" s="88"/>
      <c r="G21" s="79">
        <v>603</v>
      </c>
      <c r="H21" s="81">
        <v>0</v>
      </c>
    </row>
    <row r="22" spans="1:8" ht="12.75">
      <c r="A22" s="82">
        <v>19</v>
      </c>
      <c r="B22" s="83" t="s">
        <v>15</v>
      </c>
      <c r="C22" s="84">
        <v>16004787.94</v>
      </c>
      <c r="D22" s="84">
        <v>16258544.82</v>
      </c>
      <c r="E22" s="85">
        <v>1.5855060432622066</v>
      </c>
      <c r="F22" s="84">
        <v>14371109.51</v>
      </c>
      <c r="G22" s="84">
        <v>14502745.26</v>
      </c>
      <c r="H22" s="86">
        <v>0.9159748585062448</v>
      </c>
    </row>
    <row r="23" spans="1:8" ht="12.75">
      <c r="A23" s="77">
        <v>22</v>
      </c>
      <c r="B23" s="78" t="s">
        <v>13</v>
      </c>
      <c r="C23" s="79">
        <v>57283906.44</v>
      </c>
      <c r="D23" s="79">
        <v>42534719.05</v>
      </c>
      <c r="E23" s="80">
        <v>-25.747523705368305</v>
      </c>
      <c r="F23" s="79">
        <v>51564999.92</v>
      </c>
      <c r="G23" s="79">
        <v>37992124.77</v>
      </c>
      <c r="H23" s="81">
        <v>-26.3218756347474</v>
      </c>
    </row>
    <row r="24" spans="1:8" ht="12.75">
      <c r="A24" s="82">
        <v>23</v>
      </c>
      <c r="B24" s="83" t="s">
        <v>45</v>
      </c>
      <c r="C24" s="87"/>
      <c r="D24" s="84">
        <v>927.77</v>
      </c>
      <c r="E24" s="85">
        <v>0</v>
      </c>
      <c r="F24" s="87"/>
      <c r="G24" s="84">
        <v>821.52</v>
      </c>
      <c r="H24" s="86">
        <v>0</v>
      </c>
    </row>
    <row r="25" spans="1:8" ht="12.75">
      <c r="A25" s="77">
        <v>24</v>
      </c>
      <c r="B25" s="78" t="s">
        <v>27</v>
      </c>
      <c r="C25" s="79">
        <v>3019270.02</v>
      </c>
      <c r="D25" s="79">
        <v>2940561.86</v>
      </c>
      <c r="E25" s="80">
        <v>-2.606860581485857</v>
      </c>
      <c r="F25" s="79">
        <v>2707239.78</v>
      </c>
      <c r="G25" s="79">
        <v>2622330.67</v>
      </c>
      <c r="H25" s="81">
        <v>-3.136371984013912</v>
      </c>
    </row>
    <row r="26" spans="1:8" ht="12.75">
      <c r="A26" s="82">
        <v>25</v>
      </c>
      <c r="B26" s="83" t="s">
        <v>9</v>
      </c>
      <c r="C26" s="84">
        <v>595833.21</v>
      </c>
      <c r="D26" s="84">
        <v>149381.88</v>
      </c>
      <c r="E26" s="85">
        <v>-74.92891005521494</v>
      </c>
      <c r="F26" s="84">
        <v>541930.82</v>
      </c>
      <c r="G26" s="84">
        <v>133347.09</v>
      </c>
      <c r="H26" s="86">
        <v>-75.39407520686866</v>
      </c>
    </row>
    <row r="27" spans="1:8" ht="12.75">
      <c r="A27" s="77">
        <v>26</v>
      </c>
      <c r="B27" s="78" t="s">
        <v>29</v>
      </c>
      <c r="C27" s="79">
        <v>35446630.91</v>
      </c>
      <c r="D27" s="79">
        <v>466100.71</v>
      </c>
      <c r="E27" s="80">
        <v>-98.68506343752826</v>
      </c>
      <c r="F27" s="79">
        <v>31780241.14</v>
      </c>
      <c r="G27" s="79">
        <v>417799.23</v>
      </c>
      <c r="H27" s="81">
        <v>-98.68534908794591</v>
      </c>
    </row>
    <row r="28" spans="1:8" ht="12.75">
      <c r="A28" s="82">
        <v>27</v>
      </c>
      <c r="B28" s="83" t="s">
        <v>28</v>
      </c>
      <c r="C28" s="84">
        <v>9768190.13</v>
      </c>
      <c r="D28" s="84">
        <v>12345119.77</v>
      </c>
      <c r="E28" s="85">
        <v>26.380830079113117</v>
      </c>
      <c r="F28" s="84">
        <v>8782702.08</v>
      </c>
      <c r="G28" s="84">
        <v>11009460.51</v>
      </c>
      <c r="H28" s="86">
        <v>25.353910558696757</v>
      </c>
    </row>
    <row r="29" spans="1:8" ht="12.75">
      <c r="A29" s="82"/>
      <c r="B29" s="83"/>
      <c r="C29" s="84"/>
      <c r="D29" s="84"/>
      <c r="E29" s="85"/>
      <c r="F29" s="84"/>
      <c r="G29" s="84"/>
      <c r="H29" s="86"/>
    </row>
    <row r="30" spans="1:8" ht="13.5" thickBot="1">
      <c r="A30" s="89" t="s">
        <v>24</v>
      </c>
      <c r="B30" s="90"/>
      <c r="C30" s="91">
        <v>1455001389.47</v>
      </c>
      <c r="D30" s="91">
        <v>1687953828.9</v>
      </c>
      <c r="E30" s="92">
        <v>16.010461647384098</v>
      </c>
      <c r="F30" s="91">
        <v>1306246152.03</v>
      </c>
      <c r="G30" s="91">
        <v>1505492823.2</v>
      </c>
      <c r="H30" s="93">
        <v>15.253378611707793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9" t="s">
        <v>33</v>
      </c>
      <c r="B1" s="70"/>
      <c r="C1" s="70"/>
      <c r="D1" s="70"/>
      <c r="E1" s="70"/>
      <c r="F1" s="70"/>
      <c r="G1" s="70"/>
      <c r="H1" s="71"/>
    </row>
    <row r="2" spans="1:8" ht="12.75">
      <c r="A2" s="63" t="s">
        <v>54</v>
      </c>
      <c r="B2" s="64"/>
      <c r="C2" s="64"/>
      <c r="D2" s="64"/>
      <c r="E2" s="64"/>
      <c r="F2" s="64"/>
      <c r="G2" s="64"/>
      <c r="H2" s="65"/>
    </row>
    <row r="3" spans="1:8" ht="13.5" thickBot="1">
      <c r="A3" s="72"/>
      <c r="B3" s="73"/>
      <c r="C3" s="73"/>
      <c r="D3" s="73"/>
      <c r="E3" s="73"/>
      <c r="F3" s="73"/>
      <c r="G3" s="73"/>
      <c r="H3" s="74"/>
    </row>
    <row r="4" spans="1:8" ht="13.5" thickBot="1">
      <c r="A4" s="75" t="s">
        <v>34</v>
      </c>
      <c r="B4" s="75" t="s">
        <v>35</v>
      </c>
      <c r="C4" s="76" t="s">
        <v>38</v>
      </c>
      <c r="D4" s="76" t="s">
        <v>39</v>
      </c>
      <c r="E4" s="76" t="s">
        <v>40</v>
      </c>
      <c r="F4" s="76" t="s">
        <v>41</v>
      </c>
      <c r="G4" s="76" t="s">
        <v>42</v>
      </c>
      <c r="H4" s="76" t="s">
        <v>43</v>
      </c>
    </row>
    <row r="5" spans="1:8" ht="12.75">
      <c r="A5" s="77">
        <v>1</v>
      </c>
      <c r="B5" s="78" t="s">
        <v>12</v>
      </c>
      <c r="C5" s="79">
        <v>330552670.97</v>
      </c>
      <c r="D5" s="79">
        <v>344169849.21</v>
      </c>
      <c r="E5" s="80">
        <v>4.1195184416573065</v>
      </c>
      <c r="F5" s="79">
        <v>296960118.77</v>
      </c>
      <c r="G5" s="79">
        <v>308390947.32</v>
      </c>
      <c r="H5" s="81">
        <v>3.8492807038689794</v>
      </c>
    </row>
    <row r="6" spans="1:8" ht="12.75">
      <c r="A6" s="82">
        <v>2</v>
      </c>
      <c r="B6" s="83" t="s">
        <v>11</v>
      </c>
      <c r="C6" s="84">
        <v>818695312.12</v>
      </c>
      <c r="D6" s="84">
        <v>756603704.52</v>
      </c>
      <c r="E6" s="85">
        <v>-7.584214381198137</v>
      </c>
      <c r="F6" s="84">
        <v>735262241.23</v>
      </c>
      <c r="G6" s="84">
        <v>677951648.16</v>
      </c>
      <c r="H6" s="86">
        <v>-7.794578567522621</v>
      </c>
    </row>
    <row r="7" spans="1:8" ht="12.75">
      <c r="A7" s="77">
        <v>3</v>
      </c>
      <c r="B7" s="78" t="s">
        <v>20</v>
      </c>
      <c r="C7" s="79">
        <v>8794554.89</v>
      </c>
      <c r="D7" s="79">
        <v>6629365.91</v>
      </c>
      <c r="E7" s="80">
        <v>-24.61965394589743</v>
      </c>
      <c r="F7" s="79">
        <v>7957289.16</v>
      </c>
      <c r="G7" s="79">
        <v>5928245.73</v>
      </c>
      <c r="H7" s="81">
        <v>-25.4991792958797</v>
      </c>
    </row>
    <row r="8" spans="1:8" ht="12.75">
      <c r="A8" s="82">
        <v>4</v>
      </c>
      <c r="B8" s="83" t="s">
        <v>19</v>
      </c>
      <c r="C8" s="84">
        <v>11348122.71</v>
      </c>
      <c r="D8" s="84">
        <v>12597566.56</v>
      </c>
      <c r="E8" s="85">
        <v>11.010136935679995</v>
      </c>
      <c r="F8" s="84">
        <v>10193515.26</v>
      </c>
      <c r="G8" s="84">
        <v>11269833.85</v>
      </c>
      <c r="H8" s="86">
        <v>10.558855925036402</v>
      </c>
    </row>
    <row r="9" spans="1:8" ht="12.75">
      <c r="A9" s="77">
        <v>5</v>
      </c>
      <c r="B9" s="78" t="s">
        <v>2</v>
      </c>
      <c r="C9" s="79">
        <v>66077768.17</v>
      </c>
      <c r="D9" s="79">
        <v>74557466.17</v>
      </c>
      <c r="E9" s="80">
        <v>12.83290618742458</v>
      </c>
      <c r="F9" s="79">
        <v>59252971.91</v>
      </c>
      <c r="G9" s="79">
        <v>66673293.95</v>
      </c>
      <c r="H9" s="81">
        <v>12.52312213347006</v>
      </c>
    </row>
    <row r="10" spans="1:8" ht="12.75">
      <c r="A10" s="82">
        <v>6</v>
      </c>
      <c r="B10" s="83" t="s">
        <v>21</v>
      </c>
      <c r="C10" s="84">
        <v>1561493.54</v>
      </c>
      <c r="D10" s="84">
        <v>3592066.31</v>
      </c>
      <c r="E10" s="85">
        <v>130.0404207884203</v>
      </c>
      <c r="F10" s="84">
        <v>1394462.08</v>
      </c>
      <c r="G10" s="84">
        <v>3225341.71</v>
      </c>
      <c r="H10" s="86">
        <v>131.29648028865725</v>
      </c>
    </row>
    <row r="11" spans="1:8" ht="12.75">
      <c r="A11" s="77">
        <v>7</v>
      </c>
      <c r="B11" s="78" t="s">
        <v>26</v>
      </c>
      <c r="C11" s="79">
        <v>115741.89</v>
      </c>
      <c r="D11" s="79">
        <v>612244.33</v>
      </c>
      <c r="E11" s="80">
        <v>428.9738486212727</v>
      </c>
      <c r="F11" s="79">
        <v>102276.71</v>
      </c>
      <c r="G11" s="79">
        <v>544592.89</v>
      </c>
      <c r="H11" s="81">
        <v>432.47009020919813</v>
      </c>
    </row>
    <row r="12" spans="1:8" ht="12.75">
      <c r="A12" s="82">
        <v>8</v>
      </c>
      <c r="B12" s="83" t="s">
        <v>44</v>
      </c>
      <c r="C12" s="84">
        <v>25722314.96</v>
      </c>
      <c r="D12" s="84">
        <v>21567943.88</v>
      </c>
      <c r="E12" s="85">
        <v>-16.15084445727509</v>
      </c>
      <c r="F12" s="84">
        <v>23076985.17</v>
      </c>
      <c r="G12" s="84">
        <v>19329782.83</v>
      </c>
      <c r="H12" s="86">
        <v>-16.237833115529117</v>
      </c>
    </row>
    <row r="13" spans="1:8" ht="12.75">
      <c r="A13" s="77">
        <v>9</v>
      </c>
      <c r="B13" s="78" t="s">
        <v>18</v>
      </c>
      <c r="C13" s="79">
        <v>6350949.98</v>
      </c>
      <c r="D13" s="79">
        <v>4018079.8</v>
      </c>
      <c r="E13" s="80">
        <v>-36.73261775555663</v>
      </c>
      <c r="F13" s="79">
        <v>5712043.13</v>
      </c>
      <c r="G13" s="79">
        <v>3596725.88</v>
      </c>
      <c r="H13" s="81">
        <v>-37.03258539646216</v>
      </c>
    </row>
    <row r="14" spans="1:8" ht="12.75">
      <c r="A14" s="82">
        <v>10</v>
      </c>
      <c r="B14" s="83" t="s">
        <v>17</v>
      </c>
      <c r="C14" s="84">
        <v>43723137.19</v>
      </c>
      <c r="D14" s="84">
        <v>52334118.61</v>
      </c>
      <c r="E14" s="85">
        <v>19.694335707387065</v>
      </c>
      <c r="F14" s="84">
        <v>39247731.92</v>
      </c>
      <c r="G14" s="84">
        <v>46908671.58</v>
      </c>
      <c r="H14" s="86">
        <v>19.519445545580957</v>
      </c>
    </row>
    <row r="15" spans="1:8" ht="12.75">
      <c r="A15" s="77">
        <v>11</v>
      </c>
      <c r="B15" s="78" t="s">
        <v>14</v>
      </c>
      <c r="C15" s="79">
        <v>127401817.28</v>
      </c>
      <c r="D15" s="79">
        <v>129566598.68</v>
      </c>
      <c r="E15" s="80">
        <v>1.6991762332889746</v>
      </c>
      <c r="F15" s="79">
        <v>114306561.09</v>
      </c>
      <c r="G15" s="79">
        <v>116120809</v>
      </c>
      <c r="H15" s="81">
        <v>1.5871774049536287</v>
      </c>
    </row>
    <row r="16" spans="1:8" ht="12.75">
      <c r="A16" s="82">
        <v>12</v>
      </c>
      <c r="B16" s="83" t="s">
        <v>16</v>
      </c>
      <c r="C16" s="84">
        <v>108562120.9</v>
      </c>
      <c r="D16" s="84">
        <v>155233079.69</v>
      </c>
      <c r="E16" s="85">
        <v>42.99009489045455</v>
      </c>
      <c r="F16" s="84">
        <v>97413815.03</v>
      </c>
      <c r="G16" s="84">
        <v>139123806.66</v>
      </c>
      <c r="H16" s="86">
        <v>42.817326902919056</v>
      </c>
    </row>
    <row r="17" spans="1:8" ht="12.75">
      <c r="A17" s="77">
        <v>13</v>
      </c>
      <c r="B17" s="78" t="s">
        <v>8</v>
      </c>
      <c r="C17" s="79">
        <v>9542376.49</v>
      </c>
      <c r="D17" s="79">
        <v>19070751.33</v>
      </c>
      <c r="E17" s="80">
        <v>99.85326873222121</v>
      </c>
      <c r="F17" s="79">
        <v>8586700.64</v>
      </c>
      <c r="G17" s="79">
        <v>17071906.98</v>
      </c>
      <c r="H17" s="81">
        <v>98.81800584118186</v>
      </c>
    </row>
    <row r="18" spans="1:8" ht="12.75">
      <c r="A18" s="82">
        <v>14</v>
      </c>
      <c r="B18" s="83" t="s">
        <v>23</v>
      </c>
      <c r="C18" s="84">
        <v>463954.68</v>
      </c>
      <c r="D18" s="84">
        <v>472750.99</v>
      </c>
      <c r="E18" s="85">
        <v>1.8959416467142864</v>
      </c>
      <c r="F18" s="84">
        <v>418221.83</v>
      </c>
      <c r="G18" s="84">
        <v>423715.9</v>
      </c>
      <c r="H18" s="86">
        <v>1.3136736549596195</v>
      </c>
    </row>
    <row r="19" spans="1:8" ht="12.75">
      <c r="A19" s="77">
        <v>15</v>
      </c>
      <c r="B19" s="78" t="s">
        <v>22</v>
      </c>
      <c r="C19" s="79">
        <v>153065.57</v>
      </c>
      <c r="D19" s="79">
        <v>529544.94</v>
      </c>
      <c r="E19" s="80">
        <v>245.95953877805434</v>
      </c>
      <c r="F19" s="79">
        <v>138008.93</v>
      </c>
      <c r="G19" s="79">
        <v>476443.27</v>
      </c>
      <c r="H19" s="81">
        <v>245.22640672599957</v>
      </c>
    </row>
    <row r="20" spans="1:8" ht="12.75">
      <c r="A20" s="82">
        <v>16</v>
      </c>
      <c r="B20" s="83" t="s">
        <v>10</v>
      </c>
      <c r="C20" s="84">
        <v>11901364740.14</v>
      </c>
      <c r="D20" s="84">
        <v>13293863375.4</v>
      </c>
      <c r="E20" s="85">
        <v>11.700327362991313</v>
      </c>
      <c r="F20" s="84">
        <v>10686559515.97</v>
      </c>
      <c r="G20" s="84">
        <v>11910696163.02</v>
      </c>
      <c r="H20" s="86">
        <v>11.45491816351793</v>
      </c>
    </row>
    <row r="21" spans="1:8" ht="12.75">
      <c r="A21" s="77">
        <v>18</v>
      </c>
      <c r="B21" s="78" t="s">
        <v>6</v>
      </c>
      <c r="C21" s="79">
        <v>643.06</v>
      </c>
      <c r="D21" s="79">
        <v>679.35</v>
      </c>
      <c r="E21" s="80">
        <v>5.6433303268746435</v>
      </c>
      <c r="F21" s="79">
        <v>585.3</v>
      </c>
      <c r="G21" s="79">
        <v>603</v>
      </c>
      <c r="H21" s="81">
        <v>3.0240902101486498</v>
      </c>
    </row>
    <row r="22" spans="1:8" ht="12.75">
      <c r="A22" s="82">
        <v>19</v>
      </c>
      <c r="B22" s="83" t="s">
        <v>15</v>
      </c>
      <c r="C22" s="84">
        <v>100099742.02</v>
      </c>
      <c r="D22" s="84">
        <v>102234360.06</v>
      </c>
      <c r="E22" s="85">
        <v>2.1324910503500685</v>
      </c>
      <c r="F22" s="84">
        <v>89820560.36</v>
      </c>
      <c r="G22" s="84">
        <v>91718631.4</v>
      </c>
      <c r="H22" s="86">
        <v>2.1131810271418425</v>
      </c>
    </row>
    <row r="23" spans="1:8" ht="12.75">
      <c r="A23" s="77">
        <v>21</v>
      </c>
      <c r="B23" s="78" t="s">
        <v>25</v>
      </c>
      <c r="C23" s="79">
        <v>693460.05</v>
      </c>
      <c r="D23" s="79">
        <v>409820.84</v>
      </c>
      <c r="E23" s="80">
        <v>-40.902026007121826</v>
      </c>
      <c r="F23" s="79">
        <v>614656.07</v>
      </c>
      <c r="G23" s="79">
        <v>370091.35</v>
      </c>
      <c r="H23" s="81">
        <v>-39.788872499054634</v>
      </c>
    </row>
    <row r="24" spans="1:8" ht="12.75">
      <c r="A24" s="82">
        <v>22</v>
      </c>
      <c r="B24" s="83" t="s">
        <v>13</v>
      </c>
      <c r="C24" s="84">
        <v>433410116.85</v>
      </c>
      <c r="D24" s="84">
        <v>426184204.96</v>
      </c>
      <c r="E24" s="85">
        <v>-1.6672227087169909</v>
      </c>
      <c r="F24" s="84">
        <v>389542356.88</v>
      </c>
      <c r="G24" s="84">
        <v>382054397.39</v>
      </c>
      <c r="H24" s="86">
        <v>-1.9222452597899908</v>
      </c>
    </row>
    <row r="25" spans="1:8" ht="12.75">
      <c r="A25" s="77">
        <v>23</v>
      </c>
      <c r="B25" s="78" t="s">
        <v>45</v>
      </c>
      <c r="C25" s="79">
        <v>21762.59</v>
      </c>
      <c r="D25" s="79">
        <v>197370.62</v>
      </c>
      <c r="E25" s="80">
        <v>806.9261517126408</v>
      </c>
      <c r="F25" s="79">
        <v>19377.4</v>
      </c>
      <c r="G25" s="79">
        <v>175636.48</v>
      </c>
      <c r="H25" s="81">
        <v>806.3985880458679</v>
      </c>
    </row>
    <row r="26" spans="1:8" ht="12.75">
      <c r="A26" s="82">
        <v>24</v>
      </c>
      <c r="B26" s="83" t="s">
        <v>27</v>
      </c>
      <c r="C26" s="84">
        <v>36440869.45</v>
      </c>
      <c r="D26" s="84">
        <v>25815981.74</v>
      </c>
      <c r="E26" s="85">
        <v>-29.15651539153933</v>
      </c>
      <c r="F26" s="84">
        <v>32651979.64</v>
      </c>
      <c r="G26" s="84">
        <v>23131097.57</v>
      </c>
      <c r="H26" s="86">
        <v>-29.15866717721621</v>
      </c>
    </row>
    <row r="27" spans="1:8" ht="12.75">
      <c r="A27" s="77">
        <v>25</v>
      </c>
      <c r="B27" s="78" t="s">
        <v>9</v>
      </c>
      <c r="C27" s="79">
        <v>8136114.24</v>
      </c>
      <c r="D27" s="79">
        <v>7704150.29</v>
      </c>
      <c r="E27" s="80">
        <v>-5.309216872549716</v>
      </c>
      <c r="F27" s="79">
        <v>7326862.88</v>
      </c>
      <c r="G27" s="79">
        <v>6960432.03</v>
      </c>
      <c r="H27" s="81">
        <v>-5.0011970471051</v>
      </c>
    </row>
    <row r="28" spans="1:8" ht="12.75">
      <c r="A28" s="82">
        <v>26</v>
      </c>
      <c r="B28" s="83" t="s">
        <v>29</v>
      </c>
      <c r="C28" s="84">
        <v>64940815.19</v>
      </c>
      <c r="D28" s="84">
        <v>53855799.21</v>
      </c>
      <c r="E28" s="85">
        <v>-17.069413045660287</v>
      </c>
      <c r="F28" s="84">
        <v>58435625.88</v>
      </c>
      <c r="G28" s="84">
        <v>48371540.09</v>
      </c>
      <c r="H28" s="86">
        <v>-17.222517323023148</v>
      </c>
    </row>
    <row r="29" spans="1:8" ht="12.75">
      <c r="A29" s="77">
        <v>27</v>
      </c>
      <c r="B29" s="78" t="s">
        <v>28</v>
      </c>
      <c r="C29" s="79">
        <v>77864155.1</v>
      </c>
      <c r="D29" s="79">
        <v>106584135.65</v>
      </c>
      <c r="E29" s="80">
        <v>36.88472637135186</v>
      </c>
      <c r="F29" s="79">
        <v>69912455.68</v>
      </c>
      <c r="G29" s="79">
        <v>95479444.12</v>
      </c>
      <c r="H29" s="81">
        <v>36.5700048601125</v>
      </c>
    </row>
    <row r="30" spans="1:8" ht="13.5" thickBot="1">
      <c r="A30" s="89" t="s">
        <v>24</v>
      </c>
      <c r="B30" s="90"/>
      <c r="C30" s="91">
        <v>14182037820.03</v>
      </c>
      <c r="D30" s="91">
        <v>15598405009.05</v>
      </c>
      <c r="E30" s="92">
        <v>9.987049865426197</v>
      </c>
      <c r="F30" s="91">
        <v>12734906918.92</v>
      </c>
      <c r="G30" s="91">
        <v>13975993802.16</v>
      </c>
      <c r="H30" s="93">
        <v>9.745551272119165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0" t="s">
        <v>33</v>
      </c>
      <c r="B1" s="61"/>
      <c r="C1" s="61"/>
      <c r="D1" s="61"/>
      <c r="E1" s="61"/>
      <c r="F1" s="61"/>
      <c r="G1" s="61"/>
      <c r="H1" s="62"/>
    </row>
    <row r="2" spans="1:8" ht="12.75">
      <c r="A2" s="63" t="s">
        <v>55</v>
      </c>
      <c r="B2" s="64"/>
      <c r="C2" s="64"/>
      <c r="D2" s="64"/>
      <c r="E2" s="64"/>
      <c r="F2" s="64"/>
      <c r="G2" s="64"/>
      <c r="H2" s="65"/>
    </row>
    <row r="3" spans="1:8" ht="13.5" thickBot="1">
      <c r="A3" s="66"/>
      <c r="B3" s="67"/>
      <c r="C3" s="67"/>
      <c r="D3" s="67"/>
      <c r="E3" s="67"/>
      <c r="F3" s="67"/>
      <c r="G3" s="67"/>
      <c r="H3" s="68"/>
    </row>
    <row r="4" spans="1:8" ht="13.5" thickBot="1">
      <c r="A4" s="35" t="s">
        <v>34</v>
      </c>
      <c r="B4" s="35" t="s">
        <v>35</v>
      </c>
      <c r="C4" s="36" t="s">
        <v>38</v>
      </c>
      <c r="D4" s="36" t="s">
        <v>39</v>
      </c>
      <c r="E4" s="36" t="s">
        <v>40</v>
      </c>
      <c r="F4" s="36" t="s">
        <v>41</v>
      </c>
      <c r="G4" s="36" t="s">
        <v>42</v>
      </c>
      <c r="H4" s="36" t="s">
        <v>43</v>
      </c>
    </row>
    <row r="5" spans="1:8" ht="12.75">
      <c r="A5" s="37">
        <v>1</v>
      </c>
      <c r="B5" s="38" t="s">
        <v>12</v>
      </c>
      <c r="C5" s="39">
        <v>506356438.08</v>
      </c>
      <c r="D5" s="39">
        <v>511385027.46</v>
      </c>
      <c r="E5" s="40">
        <v>0.9930928100899393</v>
      </c>
      <c r="F5" s="39">
        <v>436354616.71</v>
      </c>
      <c r="G5" s="39">
        <v>459861949.68</v>
      </c>
      <c r="H5" s="41">
        <v>5.387208492771129</v>
      </c>
    </row>
    <row r="6" spans="1:8" ht="12.75">
      <c r="A6" s="42">
        <v>2</v>
      </c>
      <c r="B6" s="43" t="s">
        <v>11</v>
      </c>
      <c r="C6" s="44">
        <v>1279075761.16</v>
      </c>
      <c r="D6" s="44">
        <v>1148161021.38</v>
      </c>
      <c r="E6" s="45">
        <v>-10.23510442112301</v>
      </c>
      <c r="F6" s="44">
        <v>1100519301.4</v>
      </c>
      <c r="G6" s="44">
        <v>1032953402.14</v>
      </c>
      <c r="H6" s="46">
        <v>-6.139456088961613</v>
      </c>
    </row>
    <row r="7" spans="1:8" ht="12.75">
      <c r="A7" s="37">
        <v>3</v>
      </c>
      <c r="B7" s="38" t="s">
        <v>20</v>
      </c>
      <c r="C7" s="39">
        <v>16276817.16</v>
      </c>
      <c r="D7" s="39">
        <v>10800146.29</v>
      </c>
      <c r="E7" s="40">
        <v>-33.64706266688813</v>
      </c>
      <c r="F7" s="39">
        <v>13904803.02</v>
      </c>
      <c r="G7" s="39">
        <v>9700932.45</v>
      </c>
      <c r="H7" s="41">
        <v>-30.233226345985305</v>
      </c>
    </row>
    <row r="8" spans="1:8" ht="12.75">
      <c r="A8" s="42">
        <v>4</v>
      </c>
      <c r="B8" s="43" t="s">
        <v>19</v>
      </c>
      <c r="C8" s="44">
        <v>17307846.91</v>
      </c>
      <c r="D8" s="44">
        <v>17870233.94</v>
      </c>
      <c r="E8" s="45">
        <v>3.249318259656372</v>
      </c>
      <c r="F8" s="44">
        <v>14924468.37</v>
      </c>
      <c r="G8" s="44">
        <v>16067312.59</v>
      </c>
      <c r="H8" s="46">
        <v>7.657520466841263</v>
      </c>
    </row>
    <row r="9" spans="1:8" ht="12.75">
      <c r="A9" s="37">
        <v>5</v>
      </c>
      <c r="B9" s="38" t="s">
        <v>2</v>
      </c>
      <c r="C9" s="39">
        <v>99728891.21</v>
      </c>
      <c r="D9" s="39">
        <v>113382775.1</v>
      </c>
      <c r="E9" s="40">
        <v>13.691001398229623</v>
      </c>
      <c r="F9" s="39">
        <v>85784394.26</v>
      </c>
      <c r="G9" s="39">
        <v>101587253.72</v>
      </c>
      <c r="H9" s="41">
        <v>18.42160173341532</v>
      </c>
    </row>
    <row r="10" spans="1:8" ht="12.75">
      <c r="A10" s="42">
        <v>6</v>
      </c>
      <c r="B10" s="43" t="s">
        <v>21</v>
      </c>
      <c r="C10" s="44">
        <v>2637864.86</v>
      </c>
      <c r="D10" s="44">
        <v>4612845.13</v>
      </c>
      <c r="E10" s="45">
        <v>74.87041129165351</v>
      </c>
      <c r="F10" s="44">
        <v>2252973.78</v>
      </c>
      <c r="G10" s="44">
        <v>4157784.71</v>
      </c>
      <c r="H10" s="46">
        <v>84.54652011085547</v>
      </c>
    </row>
    <row r="11" spans="1:8" ht="12.75">
      <c r="A11" s="37">
        <v>7</v>
      </c>
      <c r="B11" s="38" t="s">
        <v>26</v>
      </c>
      <c r="C11" s="39">
        <v>180035.56</v>
      </c>
      <c r="D11" s="39">
        <v>781058.33</v>
      </c>
      <c r="E11" s="40">
        <v>333.8355878138741</v>
      </c>
      <c r="F11" s="39">
        <v>154092.08</v>
      </c>
      <c r="G11" s="39">
        <v>699082.43</v>
      </c>
      <c r="H11" s="41">
        <v>353.67836555908656</v>
      </c>
    </row>
    <row r="12" spans="1:8" ht="12.75">
      <c r="A12" s="42">
        <v>8</v>
      </c>
      <c r="B12" s="43" t="s">
        <v>44</v>
      </c>
      <c r="C12" s="44">
        <v>44411789.67</v>
      </c>
      <c r="D12" s="44">
        <v>33545843.96</v>
      </c>
      <c r="E12" s="45">
        <v>-24.46635407115761</v>
      </c>
      <c r="F12" s="44">
        <v>37901485.32</v>
      </c>
      <c r="G12" s="44">
        <v>30167184.34</v>
      </c>
      <c r="H12" s="46">
        <v>-20.406326862126257</v>
      </c>
    </row>
    <row r="13" spans="1:8" ht="12.75">
      <c r="A13" s="37">
        <v>9</v>
      </c>
      <c r="B13" s="38" t="s">
        <v>18</v>
      </c>
      <c r="C13" s="39">
        <v>9498934.05</v>
      </c>
      <c r="D13" s="39">
        <v>5324704.7</v>
      </c>
      <c r="E13" s="40">
        <v>-43.9441870848656</v>
      </c>
      <c r="F13" s="39">
        <v>8211975.17</v>
      </c>
      <c r="G13" s="39">
        <v>4782889.39</v>
      </c>
      <c r="H13" s="41">
        <v>-41.75713770454569</v>
      </c>
    </row>
    <row r="14" spans="1:8" ht="12.75">
      <c r="A14" s="42">
        <v>10</v>
      </c>
      <c r="B14" s="43" t="s">
        <v>17</v>
      </c>
      <c r="C14" s="44">
        <v>71157028.99</v>
      </c>
      <c r="D14" s="44">
        <v>77171123.77</v>
      </c>
      <c r="E14" s="45">
        <v>8.451863245787269</v>
      </c>
      <c r="F14" s="44">
        <v>60939644.02</v>
      </c>
      <c r="G14" s="44">
        <v>69371232.07</v>
      </c>
      <c r="H14" s="46">
        <v>13.835965381144655</v>
      </c>
    </row>
    <row r="15" spans="1:8" ht="12.75">
      <c r="A15" s="37">
        <v>11</v>
      </c>
      <c r="B15" s="38" t="s">
        <v>14</v>
      </c>
      <c r="C15" s="39">
        <v>202670026.14</v>
      </c>
      <c r="D15" s="39">
        <v>194378066.15</v>
      </c>
      <c r="E15" s="40">
        <v>-4.091359806837977</v>
      </c>
      <c r="F15" s="39">
        <v>174112243.56</v>
      </c>
      <c r="G15" s="39">
        <v>174891597.63</v>
      </c>
      <c r="H15" s="41">
        <v>0.44761589079829606</v>
      </c>
    </row>
    <row r="16" spans="1:8" ht="12.75">
      <c r="A16" s="42">
        <v>12</v>
      </c>
      <c r="B16" s="43" t="s">
        <v>16</v>
      </c>
      <c r="C16" s="44">
        <v>172680912.59</v>
      </c>
      <c r="D16" s="44">
        <v>229929462.01</v>
      </c>
      <c r="E16" s="45">
        <v>33.15279526922958</v>
      </c>
      <c r="F16" s="44">
        <v>148279755.91</v>
      </c>
      <c r="G16" s="44">
        <v>206893762.36</v>
      </c>
      <c r="H16" s="46">
        <v>39.52933837143381</v>
      </c>
    </row>
    <row r="17" spans="1:8" ht="12.75">
      <c r="A17" s="37">
        <v>13</v>
      </c>
      <c r="B17" s="38" t="s">
        <v>8</v>
      </c>
      <c r="C17" s="39">
        <v>19625516.13</v>
      </c>
      <c r="D17" s="39">
        <v>30510229.94</v>
      </c>
      <c r="E17" s="40">
        <v>55.46205122912099</v>
      </c>
      <c r="F17" s="39">
        <v>16557711.3</v>
      </c>
      <c r="G17" s="39">
        <v>27416064.28</v>
      </c>
      <c r="H17" s="41">
        <v>65.57882779366976</v>
      </c>
    </row>
    <row r="18" spans="1:8" ht="12.75">
      <c r="A18" s="42">
        <v>14</v>
      </c>
      <c r="B18" s="43" t="s">
        <v>23</v>
      </c>
      <c r="C18" s="44">
        <v>788221.39</v>
      </c>
      <c r="D18" s="44">
        <v>560330.27</v>
      </c>
      <c r="E18" s="45">
        <v>-28.912069995969027</v>
      </c>
      <c r="F18" s="44">
        <v>674529.49</v>
      </c>
      <c r="G18" s="44">
        <v>503347.15</v>
      </c>
      <c r="H18" s="46">
        <v>-25.37803647398722</v>
      </c>
    </row>
    <row r="19" spans="1:8" ht="12.75">
      <c r="A19" s="37">
        <v>15</v>
      </c>
      <c r="B19" s="38" t="s">
        <v>22</v>
      </c>
      <c r="C19" s="39">
        <v>177996.08</v>
      </c>
      <c r="D19" s="39">
        <v>1167580.33</v>
      </c>
      <c r="E19" s="40">
        <v>555.9584514445488</v>
      </c>
      <c r="F19" s="39">
        <v>157721.33</v>
      </c>
      <c r="G19" s="39">
        <v>1054913.87</v>
      </c>
      <c r="H19" s="41">
        <v>568.8466740674836</v>
      </c>
    </row>
    <row r="20" spans="1:8" ht="12.75">
      <c r="A20" s="42">
        <v>16</v>
      </c>
      <c r="B20" s="43" t="s">
        <v>10</v>
      </c>
      <c r="C20" s="44">
        <v>18315384656.33</v>
      </c>
      <c r="D20" s="44">
        <v>20068139890.82</v>
      </c>
      <c r="E20" s="45">
        <v>9.569852161877616</v>
      </c>
      <c r="F20" s="44">
        <v>15774859424.03</v>
      </c>
      <c r="G20" s="44">
        <v>18052372706.14</v>
      </c>
      <c r="H20" s="46">
        <v>14.437613806184796</v>
      </c>
    </row>
    <row r="21" spans="1:8" ht="12.75">
      <c r="A21" s="37">
        <v>18</v>
      </c>
      <c r="B21" s="38" t="s">
        <v>6</v>
      </c>
      <c r="C21" s="39">
        <v>741.46</v>
      </c>
      <c r="D21" s="39">
        <v>679.35</v>
      </c>
      <c r="E21" s="40">
        <v>-8.376716208561488</v>
      </c>
      <c r="F21" s="39">
        <v>660.21</v>
      </c>
      <c r="G21" s="39">
        <v>603</v>
      </c>
      <c r="H21" s="41">
        <v>-8.66542463761531</v>
      </c>
    </row>
    <row r="22" spans="1:8" ht="12.75">
      <c r="A22" s="42">
        <v>19</v>
      </c>
      <c r="B22" s="43" t="s">
        <v>15</v>
      </c>
      <c r="C22" s="44">
        <v>168191361.22</v>
      </c>
      <c r="D22" s="44">
        <v>167209031.28</v>
      </c>
      <c r="E22" s="45">
        <v>-0.5840549317601852</v>
      </c>
      <c r="F22" s="44">
        <v>143799576.16</v>
      </c>
      <c r="G22" s="44">
        <v>150599161.85</v>
      </c>
      <c r="H22" s="46">
        <v>4.72851580760876</v>
      </c>
    </row>
    <row r="23" spans="1:8" ht="12.75">
      <c r="A23" s="37">
        <v>21</v>
      </c>
      <c r="B23" s="38" t="s">
        <v>25</v>
      </c>
      <c r="C23" s="39">
        <v>1326242.8</v>
      </c>
      <c r="D23" s="39">
        <v>1488467.95</v>
      </c>
      <c r="E23" s="40">
        <v>12.231934454234164</v>
      </c>
      <c r="F23" s="39">
        <v>1121906.4</v>
      </c>
      <c r="G23" s="39">
        <v>1370423.16</v>
      </c>
      <c r="H23" s="41">
        <v>22.15129176551627</v>
      </c>
    </row>
    <row r="24" spans="1:8" ht="12.75">
      <c r="A24" s="42">
        <v>22</v>
      </c>
      <c r="B24" s="43" t="s">
        <v>13</v>
      </c>
      <c r="C24" s="44">
        <v>702001111.75</v>
      </c>
      <c r="D24" s="44">
        <v>664163152.84</v>
      </c>
      <c r="E24" s="45">
        <v>-5.390014100643619</v>
      </c>
      <c r="F24" s="44">
        <v>602842403.19</v>
      </c>
      <c r="G24" s="44">
        <v>598071120.46</v>
      </c>
      <c r="H24" s="46">
        <v>-0.7914643536606426</v>
      </c>
    </row>
    <row r="25" spans="1:8" ht="12.75">
      <c r="A25" s="37">
        <v>23</v>
      </c>
      <c r="B25" s="38" t="s">
        <v>45</v>
      </c>
      <c r="C25" s="39">
        <v>26640.56</v>
      </c>
      <c r="D25" s="39">
        <v>197471.59</v>
      </c>
      <c r="E25" s="40">
        <v>641.2441405135628</v>
      </c>
      <c r="F25" s="39">
        <v>23153.61</v>
      </c>
      <c r="G25" s="39">
        <v>175731.05</v>
      </c>
      <c r="H25" s="41">
        <v>658.9790533743982</v>
      </c>
    </row>
    <row r="26" spans="1:8" ht="12.75">
      <c r="A26" s="42">
        <v>24</v>
      </c>
      <c r="B26" s="43" t="s">
        <v>27</v>
      </c>
      <c r="C26" s="44">
        <v>57423016.22</v>
      </c>
      <c r="D26" s="44">
        <v>41835406.89</v>
      </c>
      <c r="E26" s="45">
        <v>-27.14522913648509</v>
      </c>
      <c r="F26" s="44">
        <v>49271488.18</v>
      </c>
      <c r="G26" s="44">
        <v>37674975.23</v>
      </c>
      <c r="H26" s="46">
        <v>-23.53595025917482</v>
      </c>
    </row>
    <row r="27" spans="1:8" ht="12.75">
      <c r="A27" s="37">
        <v>25</v>
      </c>
      <c r="B27" s="38" t="s">
        <v>9</v>
      </c>
      <c r="C27" s="39">
        <v>9792899.89</v>
      </c>
      <c r="D27" s="39">
        <v>7917025.47</v>
      </c>
      <c r="E27" s="40">
        <v>-19.155453860153784</v>
      </c>
      <c r="F27" s="39">
        <v>8666149.61</v>
      </c>
      <c r="G27" s="39">
        <v>7151606.29</v>
      </c>
      <c r="H27" s="41">
        <v>-17.47654250340134</v>
      </c>
    </row>
    <row r="28" spans="1:8" ht="12.75">
      <c r="A28" s="42">
        <v>26</v>
      </c>
      <c r="B28" s="43" t="s">
        <v>29</v>
      </c>
      <c r="C28" s="44">
        <v>84257272.45</v>
      </c>
      <c r="D28" s="44">
        <v>106710477.49</v>
      </c>
      <c r="E28" s="45">
        <v>26.64838818907197</v>
      </c>
      <c r="F28" s="44">
        <v>73849669.99</v>
      </c>
      <c r="G28" s="44">
        <v>96810571.82</v>
      </c>
      <c r="H28" s="46">
        <v>31.09140749458886</v>
      </c>
    </row>
    <row r="29" spans="1:8" ht="12.75">
      <c r="A29" s="37">
        <v>27</v>
      </c>
      <c r="B29" s="38" t="s">
        <v>28</v>
      </c>
      <c r="C29" s="39">
        <v>116183364.43</v>
      </c>
      <c r="D29" s="39">
        <v>151363330.42</v>
      </c>
      <c r="E29" s="40">
        <v>30.279692934177135</v>
      </c>
      <c r="F29" s="39">
        <v>100318878.63</v>
      </c>
      <c r="G29" s="39">
        <v>136068616.3</v>
      </c>
      <c r="H29" s="41">
        <v>35.636101756932106</v>
      </c>
    </row>
    <row r="30" spans="1:8" ht="13.5" thickBot="1">
      <c r="A30" s="47" t="s">
        <v>24</v>
      </c>
      <c r="B30" s="48"/>
      <c r="C30" s="49">
        <v>21897161387.09</v>
      </c>
      <c r="D30" s="49">
        <v>23588605382.86</v>
      </c>
      <c r="E30" s="50">
        <v>7.724489790568161</v>
      </c>
      <c r="F30" s="49">
        <v>18855483025.73</v>
      </c>
      <c r="G30" s="49">
        <v>21220404224.11</v>
      </c>
      <c r="H30" s="51">
        <v>12.542352774271833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2016-08-01T06:17:51Z</cp:lastPrinted>
  <dcterms:created xsi:type="dcterms:W3CDTF">2004-09-20T07:08:17Z</dcterms:created>
  <dcterms:modified xsi:type="dcterms:W3CDTF">2016-09-01T09:56:57Z</dcterms:modified>
  <cp:category/>
  <cp:version/>
  <cp:contentType/>
  <cp:contentStatus/>
  <cp:revision>1</cp:revision>
</cp:coreProperties>
</file>