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485" tabRatio="447" activeTab="0"/>
  </bookViews>
  <sheets>
    <sheet name="gunluk" sheetId="1" r:id="rId1"/>
    <sheet name="sayfa1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<sst xmlns="http://schemas.openxmlformats.org/spreadsheetml/2006/main" count="132" uniqueCount="56">
  <si>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</si>
  <si>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</si>
  <si>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</si>
  <si>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</si>
  <si>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</si>
  <si>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</si>
  <si>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</si>
  <si>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</si>
  <si>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</si>
  <si>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</si>
  <si>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</si>
  <si>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</si>
  <si>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</si>
  <si>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</si>
  <si>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</si>
  <si>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</si>
  <si>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</si>
  <si>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</si>
  <si>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</si>
  <si>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</si>
  <si>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</si>
  <si>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</si>
  <si>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</si>
  <si>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</si>
  <si>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</si>
  <si>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</si>
  <si>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</si>
  <si>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</si>
  <si>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</si>
  <si>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</si>
  <si>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</si>
  <si>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12 Aylık</t>
  </si>
  <si>
    <t>Payı%</t>
  </si>
  <si>
    <t>UIB BİRLİKLER BAZINDA İHRACAT</t>
  </si>
  <si>
    <t>BIRLIK</t>
  </si>
  <si>
    <t>BIRLIKAD</t>
  </si>
  <si>
    <t>2015 $</t>
  </si>
  <si>
    <t>2014-2015 $</t>
  </si>
  <si>
    <t>G.Y.FOBUSD</t>
  </si>
  <si>
    <t>C.Y.FOBUSD</t>
  </si>
  <si>
    <t>FOBUSD%</t>
  </si>
  <si>
    <t>G.Y.FOBEUR</t>
  </si>
  <si>
    <t>C.Y.FOBEUR</t>
  </si>
  <si>
    <t>FOBEUR%</t>
  </si>
  <si>
    <t>MOBİLYA</t>
  </si>
  <si>
    <t>MÜCEVHER</t>
  </si>
  <si>
    <t>2016 $</t>
  </si>
  <si>
    <t xml:space="preserve"> 2015- 2016</t>
  </si>
  <si>
    <t>2015-2016 $</t>
  </si>
  <si>
    <t>OTOMOTİV ENDÜSTRİSİ</t>
  </si>
  <si>
    <t>01-31 Temmuz</t>
  </si>
  <si>
    <t>01 Ocak- 31 Temmuz</t>
  </si>
  <si>
    <t>01 Ağustos-30 Temmuz</t>
  </si>
  <si>
    <t xml:space="preserve">GSEK:4 GBTARIHI:01/08/2015 - 31/07/2016 GBDURUM:ONAY,GÜMRÜKONAY,ASKIDA,ÖNONAY GTIPGRUPSINIF:MALGRUBU
ULKEGRUPSINIF:GENEL BEYANKAYITKODU:DH
</t>
  </si>
  <si>
    <t xml:space="preserve">GSEK:4 GBTARIHI:01/01/2016 - 31/07/2016 GBDURUM:ONAY,GÜMRÜKONAY,ASKIDA,ÖNONAY GTIPGRUPSINIF:MALGRUBU
ULKEGRUPSINIF:GENEL BEYANKAYITKODU:DH YIL:2016
</t>
  </si>
  <si>
    <t xml:space="preserve">GSEK:4 GBTARIHI:01/07/2016 - 31/07/2016 GBDURUM:ONAY,GÜMRÜKONAY,ASKIDA,ÖNONAY GTIPGRUPSINIF:MALGRUBU
ULKEGRUPSINIF:GENEL BEYANKAYITKODU:DH YIL:2016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</si>
</sst>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2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0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22" borderId="7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58" fillId="0" borderId="0">
      <alignment/>
      <protection/>
    </xf>
    <xf numFmtId="0" fontId="1" fillId="0" borderId="0">
      <alignment vertical="center"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9" fillId="25" borderId="8" applyNumberFormat="0" applyFont="0" applyAlignment="0" applyProtection="0"/>
    <xf numFmtId="0" fontId="58" fillId="25" borderId="8" applyNumberFormat="0" applyFont="0" applyAlignment="0" applyProtection="0"/>
    <xf numFmtId="0" fontId="86" fillId="26" borderId="0" applyNumberFormat="0" applyBorder="0" applyAlignment="0" applyProtection="0"/>
    <xf numFmtId="0" fontId="8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5" fillId="0" borderId="10" xfId="0" applyNumberFormat="1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5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1" width="15.375" style="1" bestFit="1" customWidth="1"/>
    <col min="12" max="12" width="9.75390625" style="1" bestFit="1" customWidth="1"/>
    <col min="13" max="16384" width="9.00390625" style="1" customWidth="1"/>
  </cols>
  <sheetData>
    <row r="1" spans="1:9" ht="24.75" customHeight="1">
      <c r="A1" s="54" t="s">
        <v>7</v>
      </c>
      <c r="B1" s="54"/>
      <c r="C1" s="54"/>
      <c r="D1" s="54"/>
      <c r="E1" s="55"/>
      <c r="F1" s="55"/>
      <c r="G1" s="55"/>
      <c r="H1" s="55"/>
      <c r="I1" s="55"/>
    </row>
    <row r="2" spans="1:9" ht="30.75" customHeight="1">
      <c r="A2" s="54"/>
      <c r="B2" s="54"/>
      <c r="C2" s="54"/>
      <c r="D2" s="54"/>
      <c r="E2" s="55"/>
      <c r="F2" s="55"/>
      <c r="G2" s="55"/>
      <c r="H2" s="55"/>
      <c r="I2" s="55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12" s="2" customFormat="1" ht="26.25" customHeight="1">
      <c r="A4" s="11"/>
      <c r="B4" s="56" t="s">
        <v>50</v>
      </c>
      <c r="C4" s="57"/>
      <c r="D4" s="24" t="s">
        <v>47</v>
      </c>
      <c r="E4" s="10">
        <v>2016</v>
      </c>
      <c r="F4" s="58" t="s">
        <v>51</v>
      </c>
      <c r="G4" s="59"/>
      <c r="H4" s="24" t="s">
        <v>47</v>
      </c>
      <c r="I4" s="10">
        <v>2016</v>
      </c>
      <c r="J4" s="60" t="s">
        <v>52</v>
      </c>
      <c r="K4" s="61"/>
      <c r="L4" s="34" t="s">
        <v>31</v>
      </c>
    </row>
    <row r="5" spans="1:12" s="2" customFormat="1" ht="15">
      <c r="A5" s="11"/>
      <c r="B5" s="12" t="s">
        <v>36</v>
      </c>
      <c r="C5" s="12" t="s">
        <v>46</v>
      </c>
      <c r="D5" s="13" t="s">
        <v>30</v>
      </c>
      <c r="E5" s="12" t="s">
        <v>32</v>
      </c>
      <c r="F5" s="12" t="s">
        <v>36</v>
      </c>
      <c r="G5" s="12" t="s">
        <v>46</v>
      </c>
      <c r="H5" s="13" t="s">
        <v>30</v>
      </c>
      <c r="I5" s="12" t="s">
        <v>32</v>
      </c>
      <c r="J5" s="31" t="s">
        <v>37</v>
      </c>
      <c r="K5" s="31" t="s">
        <v>48</v>
      </c>
      <c r="L5" s="30" t="s">
        <v>30</v>
      </c>
    </row>
    <row r="6" spans="1:12" s="2" customFormat="1" ht="15">
      <c r="A6" s="14" t="s">
        <v>49</v>
      </c>
      <c r="B6" s="15">
        <f>sayfa1!C20</f>
        <v>1460039741.69</v>
      </c>
      <c r="C6" s="15">
        <f>sayfa1!D20</f>
        <v>1550088568.07</v>
      </c>
      <c r="D6" s="32">
        <f>IF(B6&gt;0,(C6-B6)/B6*100,100)</f>
        <v>6.167559951194761</v>
      </c>
      <c r="E6" s="33">
        <f>C6/C13*100</f>
        <v>86.61656883125531</v>
      </c>
      <c r="F6" s="15">
        <f>Sayfa2!C20</f>
        <v>10741488418.12</v>
      </c>
      <c r="G6" s="15">
        <f>Sayfa2!D20</f>
        <v>11864123738.68</v>
      </c>
      <c r="H6" s="32">
        <f>IF(F6&gt;0,(G6-F6)/F6*100,100)</f>
        <v>10.45139441444825</v>
      </c>
      <c r="I6" s="33">
        <f>G6/G13*100</f>
        <v>85.27583062943845</v>
      </c>
      <c r="J6" s="15">
        <f>sayfa3!C20</f>
        <v>18251548859.04</v>
      </c>
      <c r="K6" s="15">
        <f>sayfa3!D20</f>
        <v>19798285192.46</v>
      </c>
      <c r="L6" s="33">
        <f>(K6-J6)/J6*100</f>
        <v>8.474548354036807</v>
      </c>
    </row>
    <row r="7" spans="1:12" s="2" customFormat="1" ht="15">
      <c r="A7" s="14" t="s">
        <v>1</v>
      </c>
      <c r="B7" s="15">
        <f>sayfa1!C6</f>
        <v>96836768.95</v>
      </c>
      <c r="C7" s="15">
        <f>sayfa1!D6</f>
        <v>74633654.95</v>
      </c>
      <c r="D7" s="32">
        <f aca="true" t="shared" si="0" ref="D7:D13">IF(B7&gt;0,(C7-B7)/B7*100,100)</f>
        <v>-22.928392015500016</v>
      </c>
      <c r="E7" s="33">
        <f>C7/C13*100</f>
        <v>4.170414029408484</v>
      </c>
      <c r="F7" s="15">
        <f>Sayfa2!C6</f>
        <v>734069754.69</v>
      </c>
      <c r="G7" s="15">
        <f>Sayfa2!D6</f>
        <v>675502180.16</v>
      </c>
      <c r="H7" s="32">
        <f aca="true" t="shared" si="1" ref="H7:H13">IF(F7&gt;0,(G7-F7)/F7*100,100)</f>
        <v>-7.978475363657145</v>
      </c>
      <c r="I7" s="33">
        <f>G7/G13*100</f>
        <v>4.8553109166703265</v>
      </c>
      <c r="J7" s="15">
        <f>sayfa3!C6</f>
        <v>1286703394.9</v>
      </c>
      <c r="K7" s="15">
        <f>sayfa3!D6</f>
        <v>1151685054.45</v>
      </c>
      <c r="L7" s="33">
        <f aca="true" t="shared" si="2" ref="L7:L13">(K7-J7)/J7*100</f>
        <v>-10.493353867345116</v>
      </c>
    </row>
    <row r="8" spans="1:12" ht="15">
      <c r="A8" s="14" t="s">
        <v>0</v>
      </c>
      <c r="B8" s="15">
        <f>sayfa1!C5</f>
        <v>45216153.08</v>
      </c>
      <c r="C8" s="15">
        <f>sayfa1!D5</f>
        <v>34775189.23</v>
      </c>
      <c r="D8" s="32">
        <f t="shared" si="0"/>
        <v>-23.09122545548495</v>
      </c>
      <c r="E8" s="33">
        <f>C8/C13*100</f>
        <v>1.943184172573164</v>
      </c>
      <c r="F8" s="15">
        <f>Sayfa2!C5</f>
        <v>290118498.83</v>
      </c>
      <c r="G8" s="15">
        <f>Sayfa2!D5</f>
        <v>302390177.41</v>
      </c>
      <c r="H8" s="32">
        <f t="shared" si="1"/>
        <v>4.22988490202786</v>
      </c>
      <c r="I8" s="33">
        <f>G8/G13*100</f>
        <v>2.1734916223732856</v>
      </c>
      <c r="J8" s="15">
        <f>sayfa3!C5</f>
        <v>510026944.85</v>
      </c>
      <c r="K8" s="15">
        <f>sayfa3!D5</f>
        <v>510039527.8</v>
      </c>
      <c r="L8" s="33">
        <f t="shared" si="2"/>
        <v>0.0024671147528663906</v>
      </c>
    </row>
    <row r="9" spans="1:12" ht="15">
      <c r="A9" s="14" t="s">
        <v>3</v>
      </c>
      <c r="B9" s="15">
        <f>sayfa1!C22</f>
        <v>12196377.89</v>
      </c>
      <c r="C9" s="15">
        <f>sayfa1!D22</f>
        <v>13541854.29</v>
      </c>
      <c r="D9" s="32">
        <f t="shared" si="0"/>
        <v>11.031770351287456</v>
      </c>
      <c r="E9" s="33">
        <f>C9/C13*100</f>
        <v>0.756698022534959</v>
      </c>
      <c r="F9" s="15">
        <f>Sayfa2!C22</f>
        <v>84094954.08</v>
      </c>
      <c r="G9" s="15">
        <f>Sayfa2!D22</f>
        <v>85975815.24</v>
      </c>
      <c r="H9" s="32">
        <f t="shared" si="1"/>
        <v>2.236592171999669</v>
      </c>
      <c r="I9" s="33">
        <f>G9/G13*100</f>
        <v>0.617968863113851</v>
      </c>
      <c r="J9" s="15">
        <f>sayfa3!C22</f>
        <v>170430302.63</v>
      </c>
      <c r="K9" s="15">
        <f>sayfa3!D22</f>
        <v>166955274.4</v>
      </c>
      <c r="L9" s="33">
        <f t="shared" si="2"/>
        <v>-2.0389732203575264</v>
      </c>
    </row>
    <row r="10" spans="1:12" ht="17.25" customHeight="1">
      <c r="A10" s="14" t="s">
        <v>2</v>
      </c>
      <c r="B10" s="15">
        <f>sayfa1!C9</f>
        <v>16216894.24</v>
      </c>
      <c r="C10" s="15">
        <f>sayfa1!D9</f>
        <v>13633904.29</v>
      </c>
      <c r="D10" s="32">
        <f t="shared" si="0"/>
        <v>-15.927772061489383</v>
      </c>
      <c r="E10" s="33">
        <f>C10/C13*100</f>
        <v>0.7618416351808119</v>
      </c>
      <c r="F10" s="15">
        <f>Sayfa2!C9</f>
        <v>60991812.37</v>
      </c>
      <c r="G10" s="15">
        <f>Sayfa2!D9</f>
        <v>66447309.42</v>
      </c>
      <c r="H10" s="32">
        <f t="shared" si="1"/>
        <v>8.944638367039895</v>
      </c>
      <c r="I10" s="33">
        <f>G10/G13*100</f>
        <v>0.47760370918992506</v>
      </c>
      <c r="J10" s="15">
        <f>sayfa3!C9</f>
        <v>105021836.12</v>
      </c>
      <c r="K10" s="15">
        <f>sayfa3!D9</f>
        <v>110358574.15</v>
      </c>
      <c r="L10" s="33">
        <f t="shared" si="2"/>
        <v>5.081550872812907</v>
      </c>
    </row>
    <row r="11" spans="1:12" ht="20.25" customHeight="1" hidden="1">
      <c r="A11" s="28" t="s">
        <v>5</v>
      </c>
      <c r="B11" s="16">
        <f>SUM(B6:B10)</f>
        <v>1630505935.8500001</v>
      </c>
      <c r="C11" s="16">
        <f>SUM(C6:C10)</f>
        <v>1686673170.83</v>
      </c>
      <c r="D11" s="32">
        <f t="shared" si="0"/>
        <v>3.4447734132730528</v>
      </c>
      <c r="E11" s="33">
        <f>C11/C13*100</f>
        <v>94.24870669095273</v>
      </c>
      <c r="F11" s="15">
        <f>SUM(F6:F10)</f>
        <v>11910763438.090002</v>
      </c>
      <c r="G11" s="15">
        <f>SUM(G6:G10)</f>
        <v>12994439220.91</v>
      </c>
      <c r="H11" s="32">
        <f t="shared" si="1"/>
        <v>9.098289865739915</v>
      </c>
      <c r="I11" s="33" t="e">
        <f>G11/G18*100</f>
        <v>#DIV/0!</v>
      </c>
      <c r="J11" s="15">
        <f>SUM(J6:J10)</f>
        <v>20323731337.54</v>
      </c>
      <c r="K11" s="15">
        <f>SUM(K6:K10)</f>
        <v>21737323623.260002</v>
      </c>
      <c r="L11" s="33">
        <f t="shared" si="2"/>
        <v>6.95537774163031</v>
      </c>
    </row>
    <row r="12" spans="1:12" ht="15">
      <c r="A12" s="14" t="s">
        <v>4</v>
      </c>
      <c r="B12" s="16">
        <f>B13-B11</f>
        <v>107737354.52999997</v>
      </c>
      <c r="C12" s="16">
        <f>C13-C11</f>
        <v>102925042.28999996</v>
      </c>
      <c r="D12" s="32">
        <f t="shared" si="0"/>
        <v>-4.466707263226886</v>
      </c>
      <c r="E12" s="33">
        <f>C12/C13*100</f>
        <v>5.751293309047265</v>
      </c>
      <c r="F12" s="16">
        <f>F13-F11</f>
        <v>816272992.4699974</v>
      </c>
      <c r="G12" s="16">
        <f>G13-G11</f>
        <v>918205957.8099995</v>
      </c>
      <c r="H12" s="32">
        <f t="shared" si="1"/>
        <v>12.48760724418414</v>
      </c>
      <c r="I12" s="33">
        <f>G12/G13*100</f>
        <v>6.59979425921417</v>
      </c>
      <c r="J12" s="16">
        <f>J13-J11</f>
        <v>1521696117.2799988</v>
      </c>
      <c r="K12" s="16">
        <f>K13-K11</f>
        <v>1620531935.0599976</v>
      </c>
      <c r="L12" s="33">
        <f t="shared" si="2"/>
        <v>6.495108757763397</v>
      </c>
    </row>
    <row r="13" spans="1:12" ht="15">
      <c r="A13" s="17" t="s">
        <v>5</v>
      </c>
      <c r="B13" s="15">
        <f>sayfa1!C30</f>
        <v>1738243290.38</v>
      </c>
      <c r="C13" s="15">
        <f>sayfa1!D30</f>
        <v>1789598213.12</v>
      </c>
      <c r="D13" s="32">
        <f t="shared" si="0"/>
        <v>2.954415128435387</v>
      </c>
      <c r="E13" s="33">
        <f>C13/C13*100</f>
        <v>100</v>
      </c>
      <c r="F13" s="15">
        <f>Sayfa2!C30</f>
        <v>12727036430.56</v>
      </c>
      <c r="G13" s="15">
        <f>Sayfa2!D30</f>
        <v>13912645178.72</v>
      </c>
      <c r="H13" s="32">
        <f t="shared" si="1"/>
        <v>9.315670263291862</v>
      </c>
      <c r="I13" s="33">
        <f>G13/G13*100</f>
        <v>100</v>
      </c>
      <c r="J13" s="15">
        <f>sayfa3!C30</f>
        <v>21845427454.82</v>
      </c>
      <c r="K13" s="15">
        <f>sayfa3!D30</f>
        <v>23357855558.32</v>
      </c>
      <c r="L13" s="33">
        <f t="shared" si="2"/>
        <v>6.923316591666399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/>
      <c r="B16" s="5"/>
      <c r="C16" s="5"/>
      <c r="D16" s="5"/>
      <c r="H16" s="23"/>
      <c r="I16" s="6"/>
    </row>
    <row r="17" spans="1:4" ht="15">
      <c r="A17" s="29"/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4">
    <mergeCell ref="A1:I2"/>
    <mergeCell ref="B4:C4"/>
    <mergeCell ref="F4:G4"/>
    <mergeCell ref="J4:K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2" t="s">
        <v>33</v>
      </c>
      <c r="B1" s="63"/>
      <c r="C1" s="63"/>
      <c r="D1" s="63"/>
      <c r="E1" s="63"/>
      <c r="F1" s="63"/>
      <c r="G1" s="63"/>
      <c r="H1" s="64"/>
    </row>
    <row r="2" spans="1:8" ht="12.75">
      <c r="A2" s="65" t="s">
        <v>55</v>
      </c>
      <c r="B2" s="66"/>
      <c r="C2" s="66"/>
      <c r="D2" s="66"/>
      <c r="E2" s="66"/>
      <c r="F2" s="66"/>
      <c r="G2" s="66"/>
      <c r="H2" s="67"/>
    </row>
    <row r="3" spans="1:8" ht="13.5" thickBot="1">
      <c r="A3" s="68"/>
      <c r="B3" s="69"/>
      <c r="C3" s="69"/>
      <c r="D3" s="69"/>
      <c r="E3" s="69"/>
      <c r="F3" s="69"/>
      <c r="G3" s="69"/>
      <c r="H3" s="70"/>
    </row>
    <row r="4" spans="1:8" ht="13.5" thickBot="1">
      <c r="A4" s="35" t="s">
        <v>34</v>
      </c>
      <c r="B4" s="35" t="s">
        <v>35</v>
      </c>
      <c r="C4" s="36" t="s">
        <v>38</v>
      </c>
      <c r="D4" s="36" t="s">
        <v>39</v>
      </c>
      <c r="E4" s="36" t="s">
        <v>40</v>
      </c>
      <c r="F4" s="36" t="s">
        <v>41</v>
      </c>
      <c r="G4" s="36" t="s">
        <v>42</v>
      </c>
      <c r="H4" s="36" t="s">
        <v>43</v>
      </c>
    </row>
    <row r="5" spans="1:8" ht="12.75">
      <c r="A5" s="37">
        <v>1</v>
      </c>
      <c r="B5" s="38" t="s">
        <v>12</v>
      </c>
      <c r="C5" s="39">
        <v>45216153.08</v>
      </c>
      <c r="D5" s="39">
        <v>34775189.23</v>
      </c>
      <c r="E5" s="40">
        <v>-23.09122545548495</v>
      </c>
      <c r="F5" s="39">
        <v>40966582.52</v>
      </c>
      <c r="G5" s="39">
        <v>31410892.12</v>
      </c>
      <c r="H5" s="41">
        <v>-23.3255737047016</v>
      </c>
    </row>
    <row r="6" spans="1:8" ht="12.75">
      <c r="A6" s="42">
        <v>2</v>
      </c>
      <c r="B6" s="43" t="s">
        <v>11</v>
      </c>
      <c r="C6" s="44">
        <v>96836768.95</v>
      </c>
      <c r="D6" s="44">
        <v>74633654.95</v>
      </c>
      <c r="E6" s="45">
        <v>-22.928392015500016</v>
      </c>
      <c r="F6" s="44">
        <v>87746557.76</v>
      </c>
      <c r="G6" s="44">
        <v>67404278.06</v>
      </c>
      <c r="H6" s="46">
        <v>-23.182994546223895</v>
      </c>
    </row>
    <row r="7" spans="1:8" ht="12.75">
      <c r="A7" s="37">
        <v>3</v>
      </c>
      <c r="B7" s="38" t="s">
        <v>20</v>
      </c>
      <c r="C7" s="39">
        <v>457061.84</v>
      </c>
      <c r="D7" s="39">
        <v>773889.36</v>
      </c>
      <c r="E7" s="40">
        <v>69.31830493659237</v>
      </c>
      <c r="F7" s="39">
        <v>414861.39</v>
      </c>
      <c r="G7" s="39">
        <v>701098.89</v>
      </c>
      <c r="H7" s="41">
        <v>68.99593620895885</v>
      </c>
    </row>
    <row r="8" spans="1:8" ht="12.75">
      <c r="A8" s="42">
        <v>4</v>
      </c>
      <c r="B8" s="43" t="s">
        <v>19</v>
      </c>
      <c r="C8" s="44">
        <v>1166637.57</v>
      </c>
      <c r="D8" s="44">
        <v>1312436.74</v>
      </c>
      <c r="E8" s="45">
        <v>12.49738339902768</v>
      </c>
      <c r="F8" s="44">
        <v>1056941.67</v>
      </c>
      <c r="G8" s="44">
        <v>1186739.71</v>
      </c>
      <c r="H8" s="46">
        <v>12.280530107210177</v>
      </c>
    </row>
    <row r="9" spans="1:8" ht="12.75">
      <c r="A9" s="37">
        <v>5</v>
      </c>
      <c r="B9" s="38" t="s">
        <v>2</v>
      </c>
      <c r="C9" s="39">
        <v>16216894.24</v>
      </c>
      <c r="D9" s="39">
        <v>13633904.29</v>
      </c>
      <c r="E9" s="40">
        <v>-15.927772061489383</v>
      </c>
      <c r="F9" s="39">
        <v>14675391.89</v>
      </c>
      <c r="G9" s="39">
        <v>12301861.89</v>
      </c>
      <c r="H9" s="41">
        <v>-16.173537427762685</v>
      </c>
    </row>
    <row r="10" spans="1:8" ht="12.75">
      <c r="A10" s="42">
        <v>6</v>
      </c>
      <c r="B10" s="43" t="s">
        <v>21</v>
      </c>
      <c r="C10" s="44">
        <v>55581.65</v>
      </c>
      <c r="D10" s="44">
        <v>230730.53</v>
      </c>
      <c r="E10" s="45">
        <v>315.11997214908155</v>
      </c>
      <c r="F10" s="44">
        <v>50439.69</v>
      </c>
      <c r="G10" s="44">
        <v>209473.7</v>
      </c>
      <c r="H10" s="46">
        <v>315.29537552669336</v>
      </c>
    </row>
    <row r="11" spans="1:8" ht="12.75">
      <c r="A11" s="37">
        <v>7</v>
      </c>
      <c r="B11" s="38" t="s">
        <v>26</v>
      </c>
      <c r="C11" s="52"/>
      <c r="D11" s="39">
        <v>19.42</v>
      </c>
      <c r="E11" s="40">
        <v>0</v>
      </c>
      <c r="F11" s="52"/>
      <c r="G11" s="39">
        <v>17.65</v>
      </c>
      <c r="H11" s="41">
        <v>0</v>
      </c>
    </row>
    <row r="12" spans="1:8" ht="12.75">
      <c r="A12" s="42">
        <v>8</v>
      </c>
      <c r="B12" s="43" t="s">
        <v>44</v>
      </c>
      <c r="C12" s="44">
        <v>2601849.57</v>
      </c>
      <c r="D12" s="44">
        <v>1697542.35</v>
      </c>
      <c r="E12" s="45">
        <v>-34.756322211203</v>
      </c>
      <c r="F12" s="44">
        <v>2356954.08</v>
      </c>
      <c r="G12" s="44">
        <v>1535383.81</v>
      </c>
      <c r="H12" s="46">
        <v>-34.85728792815514</v>
      </c>
    </row>
    <row r="13" spans="1:8" ht="12.75">
      <c r="A13" s="37">
        <v>9</v>
      </c>
      <c r="B13" s="38" t="s">
        <v>18</v>
      </c>
      <c r="C13" s="39">
        <v>339729.49</v>
      </c>
      <c r="D13" s="39">
        <v>476412.46</v>
      </c>
      <c r="E13" s="40">
        <v>40.23288352153357</v>
      </c>
      <c r="F13" s="39">
        <v>308293.11</v>
      </c>
      <c r="G13" s="39">
        <v>430957.2</v>
      </c>
      <c r="H13" s="41">
        <v>39.78813863209594</v>
      </c>
    </row>
    <row r="14" spans="1:8" ht="12.75">
      <c r="A14" s="42">
        <v>10</v>
      </c>
      <c r="B14" s="43" t="s">
        <v>17</v>
      </c>
      <c r="C14" s="44">
        <v>5331424.89</v>
      </c>
      <c r="D14" s="44">
        <v>4044884.72</v>
      </c>
      <c r="E14" s="45">
        <v>-24.131263152804156</v>
      </c>
      <c r="F14" s="44">
        <v>4833995.53</v>
      </c>
      <c r="G14" s="44">
        <v>3660908.66</v>
      </c>
      <c r="H14" s="46">
        <v>-24.267438037949532</v>
      </c>
    </row>
    <row r="15" spans="1:8" ht="12.75">
      <c r="A15" s="37">
        <v>11</v>
      </c>
      <c r="B15" s="38" t="s">
        <v>14</v>
      </c>
      <c r="C15" s="39">
        <v>15907483.44</v>
      </c>
      <c r="D15" s="39">
        <v>11854902.68</v>
      </c>
      <c r="E15" s="40">
        <v>-25.47593888930052</v>
      </c>
      <c r="F15" s="39">
        <v>14401908.77</v>
      </c>
      <c r="G15" s="39">
        <v>10714930.56</v>
      </c>
      <c r="H15" s="41">
        <v>-25.600621895898865</v>
      </c>
    </row>
    <row r="16" spans="1:8" ht="12.75">
      <c r="A16" s="42">
        <v>12</v>
      </c>
      <c r="B16" s="43" t="s">
        <v>16</v>
      </c>
      <c r="C16" s="44">
        <v>12392498.75</v>
      </c>
      <c r="D16" s="44">
        <v>15352956.38</v>
      </c>
      <c r="E16" s="45">
        <v>23.889109772958424</v>
      </c>
      <c r="F16" s="44">
        <v>11229609.61</v>
      </c>
      <c r="G16" s="44">
        <v>13870412.81</v>
      </c>
      <c r="H16" s="46">
        <v>23.516429259022132</v>
      </c>
    </row>
    <row r="17" spans="1:8" ht="12.75">
      <c r="A17" s="37">
        <v>13</v>
      </c>
      <c r="B17" s="38" t="s">
        <v>8</v>
      </c>
      <c r="C17" s="39">
        <v>956924.73</v>
      </c>
      <c r="D17" s="39">
        <v>1682087.81</v>
      </c>
      <c r="E17" s="40">
        <v>75.78057680670453</v>
      </c>
      <c r="F17" s="39">
        <v>868998.25</v>
      </c>
      <c r="G17" s="39">
        <v>1520172</v>
      </c>
      <c r="H17" s="41">
        <v>74.93383904973341</v>
      </c>
    </row>
    <row r="18" spans="1:8" ht="12.75">
      <c r="A18" s="42">
        <v>14</v>
      </c>
      <c r="B18" s="43" t="s">
        <v>23</v>
      </c>
      <c r="C18" s="44">
        <v>9000</v>
      </c>
      <c r="D18" s="53"/>
      <c r="E18" s="45">
        <v>-100</v>
      </c>
      <c r="F18" s="44">
        <v>8075.23</v>
      </c>
      <c r="G18" s="53"/>
      <c r="H18" s="46">
        <v>-100</v>
      </c>
    </row>
    <row r="19" spans="1:8" ht="12.75">
      <c r="A19" s="37">
        <v>15</v>
      </c>
      <c r="B19" s="38" t="s">
        <v>22</v>
      </c>
      <c r="C19" s="52"/>
      <c r="D19" s="39">
        <v>45676.71</v>
      </c>
      <c r="E19" s="40">
        <v>0</v>
      </c>
      <c r="F19" s="52"/>
      <c r="G19" s="39">
        <v>41600</v>
      </c>
      <c r="H19" s="41">
        <v>0</v>
      </c>
    </row>
    <row r="20" spans="1:8" ht="12.75">
      <c r="A20" s="42">
        <v>16</v>
      </c>
      <c r="B20" s="43" t="s">
        <v>10</v>
      </c>
      <c r="C20" s="44">
        <v>1460039741.69</v>
      </c>
      <c r="D20" s="44">
        <v>1550088568.07</v>
      </c>
      <c r="E20" s="45">
        <v>6.167559951194761</v>
      </c>
      <c r="F20" s="44">
        <v>1323663065.93</v>
      </c>
      <c r="G20" s="44">
        <v>1401074774.01</v>
      </c>
      <c r="H20" s="46">
        <v>5.848294031352366</v>
      </c>
    </row>
    <row r="21" spans="1:8" ht="12.75">
      <c r="A21" s="42"/>
      <c r="B21" s="43"/>
      <c r="C21" s="44"/>
      <c r="D21" s="44"/>
      <c r="E21" s="45"/>
      <c r="F21" s="44"/>
      <c r="G21" s="44"/>
      <c r="H21" s="46"/>
    </row>
    <row r="22" spans="1:8" ht="12.75">
      <c r="A22" s="37">
        <v>19</v>
      </c>
      <c r="B22" s="38" t="s">
        <v>15</v>
      </c>
      <c r="C22" s="39">
        <v>12196377.89</v>
      </c>
      <c r="D22" s="39">
        <v>13541854.29</v>
      </c>
      <c r="E22" s="40">
        <v>11.031770351287454</v>
      </c>
      <c r="F22" s="39">
        <v>11054932.47</v>
      </c>
      <c r="G22" s="39">
        <v>12245761.71</v>
      </c>
      <c r="H22" s="41">
        <v>10.771926859178727</v>
      </c>
    </row>
    <row r="23" spans="1:8" ht="12.75">
      <c r="A23" s="42">
        <v>22</v>
      </c>
      <c r="B23" s="43" t="s">
        <v>13</v>
      </c>
      <c r="C23" s="44">
        <v>53559954.7</v>
      </c>
      <c r="D23" s="44">
        <v>48118881.14</v>
      </c>
      <c r="E23" s="45">
        <v>-10.15884645623123</v>
      </c>
      <c r="F23" s="44">
        <v>48536495.13</v>
      </c>
      <c r="G23" s="44">
        <v>43477321.74</v>
      </c>
      <c r="H23" s="46">
        <v>-10.423441940851983</v>
      </c>
    </row>
    <row r="24" spans="1:8" ht="12.75">
      <c r="A24" s="37">
        <v>23</v>
      </c>
      <c r="B24" s="38" t="s">
        <v>45</v>
      </c>
      <c r="C24" s="39">
        <v>621.9</v>
      </c>
      <c r="D24" s="39">
        <v>5533.84</v>
      </c>
      <c r="E24" s="40">
        <v>789.8279466152115</v>
      </c>
      <c r="F24" s="39">
        <v>558</v>
      </c>
      <c r="G24" s="39">
        <v>4979.46</v>
      </c>
      <c r="H24" s="41">
        <v>792.3763440860215</v>
      </c>
    </row>
    <row r="25" spans="1:8" ht="12.75">
      <c r="A25" s="42">
        <v>24</v>
      </c>
      <c r="B25" s="43" t="s">
        <v>27</v>
      </c>
      <c r="C25" s="44">
        <v>3960022.23</v>
      </c>
      <c r="D25" s="44">
        <v>2757287.06</v>
      </c>
      <c r="E25" s="45">
        <v>-30.371929755555943</v>
      </c>
      <c r="F25" s="44">
        <v>3593105.9</v>
      </c>
      <c r="G25" s="44">
        <v>2492201.87</v>
      </c>
      <c r="H25" s="46">
        <v>-30.6393426923487</v>
      </c>
    </row>
    <row r="26" spans="1:8" ht="12.75">
      <c r="A26" s="37">
        <v>25</v>
      </c>
      <c r="B26" s="38" t="s">
        <v>9</v>
      </c>
      <c r="C26" s="39">
        <v>669733.55</v>
      </c>
      <c r="D26" s="39">
        <v>2699038.29</v>
      </c>
      <c r="E26" s="40">
        <v>303.0018042249787</v>
      </c>
      <c r="F26" s="39">
        <v>606760.15</v>
      </c>
      <c r="G26" s="39">
        <v>2457360.54</v>
      </c>
      <c r="H26" s="41">
        <v>304.9970222995033</v>
      </c>
    </row>
    <row r="27" spans="1:8" ht="12.75">
      <c r="A27" s="42">
        <v>26</v>
      </c>
      <c r="B27" s="43" t="s">
        <v>29</v>
      </c>
      <c r="C27" s="44">
        <v>83949.99</v>
      </c>
      <c r="D27" s="44">
        <v>359104.96</v>
      </c>
      <c r="E27" s="45">
        <v>327.7605750757088</v>
      </c>
      <c r="F27" s="44">
        <v>76199.56</v>
      </c>
      <c r="G27" s="44">
        <v>325943.28</v>
      </c>
      <c r="H27" s="46">
        <v>327.7495565591193</v>
      </c>
    </row>
    <row r="28" spans="1:8" ht="12.75">
      <c r="A28" s="42"/>
      <c r="B28" s="43"/>
      <c r="C28" s="44"/>
      <c r="D28" s="44"/>
      <c r="E28" s="45"/>
      <c r="F28" s="44"/>
      <c r="G28" s="44"/>
      <c r="H28" s="46"/>
    </row>
    <row r="29" spans="1:8" ht="12.75">
      <c r="A29" s="37">
        <v>27</v>
      </c>
      <c r="B29" s="38" t="s">
        <v>28</v>
      </c>
      <c r="C29" s="39">
        <v>10244880.23</v>
      </c>
      <c r="D29" s="39">
        <v>11513657.84</v>
      </c>
      <c r="E29" s="40">
        <v>12.384504079263397</v>
      </c>
      <c r="F29" s="39">
        <v>9299396.71</v>
      </c>
      <c r="G29" s="39">
        <v>10406801.9</v>
      </c>
      <c r="H29" s="41">
        <v>11.908355181892217</v>
      </c>
    </row>
    <row r="30" spans="1:8" ht="13.5" thickBot="1">
      <c r="A30" s="47" t="s">
        <v>24</v>
      </c>
      <c r="B30" s="48"/>
      <c r="C30" s="49">
        <v>1738243290.38</v>
      </c>
      <c r="D30" s="49">
        <v>1789598213.12</v>
      </c>
      <c r="E30" s="50">
        <v>2.954415128435387</v>
      </c>
      <c r="F30" s="49">
        <v>1575749123.35</v>
      </c>
      <c r="G30" s="49">
        <v>1617473871.57</v>
      </c>
      <c r="H30" s="51">
        <v>2.6479309175368186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8" width="13.75390625" style="0" customWidth="1"/>
  </cols>
  <sheetData>
    <row r="1" spans="1:8" ht="12.75">
      <c r="A1" s="62" t="s">
        <v>33</v>
      </c>
      <c r="B1" s="63"/>
      <c r="C1" s="63"/>
      <c r="D1" s="63"/>
      <c r="E1" s="63"/>
      <c r="F1" s="63"/>
      <c r="G1" s="63"/>
      <c r="H1" s="64"/>
    </row>
    <row r="2" spans="1:8" ht="12.75">
      <c r="A2" s="65" t="s">
        <v>54</v>
      </c>
      <c r="B2" s="66"/>
      <c r="C2" s="66"/>
      <c r="D2" s="66"/>
      <c r="E2" s="66"/>
      <c r="F2" s="66"/>
      <c r="G2" s="66"/>
      <c r="H2" s="67"/>
    </row>
    <row r="3" spans="1:8" ht="13.5" thickBot="1">
      <c r="A3" s="68"/>
      <c r="B3" s="69"/>
      <c r="C3" s="69"/>
      <c r="D3" s="69"/>
      <c r="E3" s="69"/>
      <c r="F3" s="69"/>
      <c r="G3" s="69"/>
      <c r="H3" s="70"/>
    </row>
    <row r="4" spans="1:8" ht="13.5" thickBot="1">
      <c r="A4" s="35" t="s">
        <v>34</v>
      </c>
      <c r="B4" s="35" t="s">
        <v>35</v>
      </c>
      <c r="C4" s="36" t="s">
        <v>38</v>
      </c>
      <c r="D4" s="36" t="s">
        <v>39</v>
      </c>
      <c r="E4" s="36" t="s">
        <v>40</v>
      </c>
      <c r="F4" s="36" t="s">
        <v>41</v>
      </c>
      <c r="G4" s="36" t="s">
        <v>42</v>
      </c>
      <c r="H4" s="36" t="s">
        <v>43</v>
      </c>
    </row>
    <row r="5" spans="1:8" ht="12.75">
      <c r="A5" s="37">
        <v>1</v>
      </c>
      <c r="B5" s="38" t="s">
        <v>12</v>
      </c>
      <c r="C5" s="39">
        <v>290118498.83</v>
      </c>
      <c r="D5" s="39">
        <v>302390177.41</v>
      </c>
      <c r="E5" s="40">
        <v>4.22988490202786</v>
      </c>
      <c r="F5" s="39">
        <v>260668139.99</v>
      </c>
      <c r="G5" s="39">
        <v>271139212.1</v>
      </c>
      <c r="H5" s="41">
        <v>4.017012631617241</v>
      </c>
    </row>
    <row r="6" spans="1:8" ht="12.75">
      <c r="A6" s="42">
        <v>2</v>
      </c>
      <c r="B6" s="43" t="s">
        <v>11</v>
      </c>
      <c r="C6" s="44">
        <v>734069754.69</v>
      </c>
      <c r="D6" s="44">
        <v>675502180.16</v>
      </c>
      <c r="E6" s="45">
        <v>-7.978475363657145</v>
      </c>
      <c r="F6" s="44">
        <v>659253549</v>
      </c>
      <c r="G6" s="44">
        <v>605674895.76</v>
      </c>
      <c r="H6" s="46">
        <v>-8.127169481494898</v>
      </c>
    </row>
    <row r="7" spans="1:8" ht="12.75">
      <c r="A7" s="37">
        <v>3</v>
      </c>
      <c r="B7" s="38" t="s">
        <v>20</v>
      </c>
      <c r="C7" s="39">
        <v>7500791.43</v>
      </c>
      <c r="D7" s="39">
        <v>5610074.29</v>
      </c>
      <c r="E7" s="40">
        <v>-25.206901933547027</v>
      </c>
      <c r="F7" s="39">
        <v>6792810.9</v>
      </c>
      <c r="G7" s="39">
        <v>5019078.69</v>
      </c>
      <c r="H7" s="41">
        <v>-26.111903247593716</v>
      </c>
    </row>
    <row r="8" spans="1:8" ht="12.75">
      <c r="A8" s="42">
        <v>4</v>
      </c>
      <c r="B8" s="43" t="s">
        <v>19</v>
      </c>
      <c r="C8" s="44">
        <v>10173003.73</v>
      </c>
      <c r="D8" s="44">
        <v>10701204.24</v>
      </c>
      <c r="E8" s="45">
        <v>5.192178475688023</v>
      </c>
      <c r="F8" s="44">
        <v>9142374.31</v>
      </c>
      <c r="G8" s="44">
        <v>9578596.39</v>
      </c>
      <c r="H8" s="46">
        <v>4.771430978524441</v>
      </c>
    </row>
    <row r="9" spans="1:8" ht="12.75">
      <c r="A9" s="37">
        <v>5</v>
      </c>
      <c r="B9" s="38" t="s">
        <v>2</v>
      </c>
      <c r="C9" s="39">
        <v>60991812.37</v>
      </c>
      <c r="D9" s="39">
        <v>66447309.42</v>
      </c>
      <c r="E9" s="40">
        <v>8.944638367039895</v>
      </c>
      <c r="F9" s="39">
        <v>54724574.28</v>
      </c>
      <c r="G9" s="39">
        <v>59458484.73</v>
      </c>
      <c r="H9" s="41">
        <v>8.650429011615136</v>
      </c>
    </row>
    <row r="10" spans="1:8" ht="12.75">
      <c r="A10" s="42">
        <v>6</v>
      </c>
      <c r="B10" s="43" t="s">
        <v>21</v>
      </c>
      <c r="C10" s="44">
        <v>1470594.25</v>
      </c>
      <c r="D10" s="44">
        <v>3488813.23</v>
      </c>
      <c r="E10" s="45">
        <v>137.23832933523303</v>
      </c>
      <c r="F10" s="44">
        <v>1313519.61</v>
      </c>
      <c r="G10" s="44">
        <v>3133575.36</v>
      </c>
      <c r="H10" s="46">
        <v>138.56327200170233</v>
      </c>
    </row>
    <row r="11" spans="1:8" ht="12.75">
      <c r="A11" s="37">
        <v>7</v>
      </c>
      <c r="B11" s="38" t="s">
        <v>26</v>
      </c>
      <c r="C11" s="39">
        <v>32925.12</v>
      </c>
      <c r="D11" s="39">
        <v>612232.73</v>
      </c>
      <c r="E11" s="40">
        <v>1759.470003450253</v>
      </c>
      <c r="F11" s="39">
        <v>30156.71</v>
      </c>
      <c r="G11" s="39">
        <v>544582.62</v>
      </c>
      <c r="H11" s="41">
        <v>1705.8422818669544</v>
      </c>
    </row>
    <row r="12" spans="1:8" ht="12.75">
      <c r="A12" s="42">
        <v>8</v>
      </c>
      <c r="B12" s="43" t="s">
        <v>44</v>
      </c>
      <c r="C12" s="44">
        <v>22384452.24</v>
      </c>
      <c r="D12" s="44">
        <v>19332674.63</v>
      </c>
      <c r="E12" s="45">
        <v>-13.633470130426563</v>
      </c>
      <c r="F12" s="44">
        <v>20077497.77</v>
      </c>
      <c r="G12" s="44">
        <v>17338625.2</v>
      </c>
      <c r="H12" s="46">
        <v>-13.641503544791577</v>
      </c>
    </row>
    <row r="13" spans="1:8" ht="12.75">
      <c r="A13" s="37">
        <v>9</v>
      </c>
      <c r="B13" s="38" t="s">
        <v>18</v>
      </c>
      <c r="C13" s="39">
        <v>4764746.55</v>
      </c>
      <c r="D13" s="39">
        <v>3281831.55</v>
      </c>
      <c r="E13" s="40">
        <v>-31.12264176989645</v>
      </c>
      <c r="F13" s="39">
        <v>4267958.34</v>
      </c>
      <c r="G13" s="39">
        <v>2943173.61</v>
      </c>
      <c r="H13" s="41">
        <v>-31.040245111670888</v>
      </c>
    </row>
    <row r="14" spans="1:8" ht="12.75">
      <c r="A14" s="42">
        <v>10</v>
      </c>
      <c r="B14" s="43" t="s">
        <v>17</v>
      </c>
      <c r="C14" s="44">
        <v>38303328.39</v>
      </c>
      <c r="D14" s="44">
        <v>47148926.69</v>
      </c>
      <c r="E14" s="45">
        <v>23.09355001720778</v>
      </c>
      <c r="F14" s="44">
        <v>34388333.61</v>
      </c>
      <c r="G14" s="44">
        <v>42285341.27</v>
      </c>
      <c r="H14" s="46">
        <v>22.964205679636606</v>
      </c>
    </row>
    <row r="15" spans="1:8" ht="12.75">
      <c r="A15" s="37">
        <v>11</v>
      </c>
      <c r="B15" s="38" t="s">
        <v>14</v>
      </c>
      <c r="C15" s="39">
        <v>110712292.82</v>
      </c>
      <c r="D15" s="39">
        <v>112136838.95</v>
      </c>
      <c r="E15" s="40">
        <v>1.2867099883082433</v>
      </c>
      <c r="F15" s="39">
        <v>99405647.59</v>
      </c>
      <c r="G15" s="39">
        <v>100566076.6</v>
      </c>
      <c r="H15" s="41">
        <v>1.1673672855954786</v>
      </c>
    </row>
    <row r="16" spans="1:8" ht="12.75">
      <c r="A16" s="42">
        <v>12</v>
      </c>
      <c r="B16" s="43" t="s">
        <v>16</v>
      </c>
      <c r="C16" s="44">
        <v>97366846.73</v>
      </c>
      <c r="D16" s="44">
        <v>136496735.97</v>
      </c>
      <c r="E16" s="45">
        <v>40.18810360420511</v>
      </c>
      <c r="F16" s="44">
        <v>87359833.05</v>
      </c>
      <c r="G16" s="44">
        <v>122419611.54</v>
      </c>
      <c r="H16" s="46">
        <v>40.13260701852956</v>
      </c>
    </row>
    <row r="17" spans="1:8" ht="12.75">
      <c r="A17" s="37">
        <v>13</v>
      </c>
      <c r="B17" s="38" t="s">
        <v>8</v>
      </c>
      <c r="C17" s="39">
        <v>7751640.4</v>
      </c>
      <c r="D17" s="39">
        <v>16242177.78</v>
      </c>
      <c r="E17" s="40">
        <v>109.53213696548667</v>
      </c>
      <c r="F17" s="39">
        <v>6979455.44</v>
      </c>
      <c r="G17" s="39">
        <v>14548709.42</v>
      </c>
      <c r="H17" s="41">
        <v>108.45049510051746</v>
      </c>
    </row>
    <row r="18" spans="1:8" ht="12.75">
      <c r="A18" s="42">
        <v>14</v>
      </c>
      <c r="B18" s="43" t="s">
        <v>23</v>
      </c>
      <c r="C18" s="44">
        <v>340249.73</v>
      </c>
      <c r="D18" s="44">
        <v>472750.99</v>
      </c>
      <c r="E18" s="45">
        <v>38.94235566329473</v>
      </c>
      <c r="F18" s="44">
        <v>304960.66</v>
      </c>
      <c r="G18" s="44">
        <v>423715.9</v>
      </c>
      <c r="H18" s="46">
        <v>38.941167034462765</v>
      </c>
    </row>
    <row r="19" spans="1:8" ht="12.75">
      <c r="A19" s="37">
        <v>15</v>
      </c>
      <c r="B19" s="38" t="s">
        <v>22</v>
      </c>
      <c r="C19" s="39">
        <v>78015.26</v>
      </c>
      <c r="D19" s="39">
        <v>330403.89</v>
      </c>
      <c r="E19" s="40">
        <v>323.511874471738</v>
      </c>
      <c r="F19" s="39">
        <v>71377.13</v>
      </c>
      <c r="G19" s="39">
        <v>299466.29</v>
      </c>
      <c r="H19" s="41">
        <v>319.5549610918791</v>
      </c>
    </row>
    <row r="20" spans="1:8" ht="12.75">
      <c r="A20" s="42">
        <v>16</v>
      </c>
      <c r="B20" s="43" t="s">
        <v>10</v>
      </c>
      <c r="C20" s="44">
        <v>10741488418.12</v>
      </c>
      <c r="D20" s="44">
        <v>11864123738.68</v>
      </c>
      <c r="E20" s="45">
        <v>10.451394414448249</v>
      </c>
      <c r="F20" s="44">
        <v>9645304341.66</v>
      </c>
      <c r="G20" s="44">
        <v>10635481269.62</v>
      </c>
      <c r="H20" s="46">
        <v>10.265896159266106</v>
      </c>
    </row>
    <row r="21" spans="1:8" ht="12.75">
      <c r="A21" s="37">
        <v>18</v>
      </c>
      <c r="B21" s="38" t="s">
        <v>6</v>
      </c>
      <c r="C21" s="39">
        <v>643.06</v>
      </c>
      <c r="D21" s="52"/>
      <c r="E21" s="40">
        <v>-100</v>
      </c>
      <c r="F21" s="39">
        <v>585.3</v>
      </c>
      <c r="G21" s="52"/>
      <c r="H21" s="41">
        <v>-100</v>
      </c>
    </row>
    <row r="22" spans="1:8" ht="12.75">
      <c r="A22" s="42">
        <v>19</v>
      </c>
      <c r="B22" s="43" t="s">
        <v>15</v>
      </c>
      <c r="C22" s="44">
        <v>84094954.08</v>
      </c>
      <c r="D22" s="44">
        <v>85975815.24</v>
      </c>
      <c r="E22" s="45">
        <v>2.236592171999669</v>
      </c>
      <c r="F22" s="44">
        <v>75449450.85</v>
      </c>
      <c r="G22" s="44">
        <v>77215886.14</v>
      </c>
      <c r="H22" s="46">
        <v>2.341216894357299</v>
      </c>
    </row>
    <row r="23" spans="1:8" ht="12.75">
      <c r="A23" s="37">
        <v>21</v>
      </c>
      <c r="B23" s="38" t="s">
        <v>25</v>
      </c>
      <c r="C23" s="39">
        <v>693460.05</v>
      </c>
      <c r="D23" s="39">
        <v>409820.84</v>
      </c>
      <c r="E23" s="40">
        <v>-40.902026007121826</v>
      </c>
      <c r="F23" s="39">
        <v>614656.07</v>
      </c>
      <c r="G23" s="39">
        <v>370091.35</v>
      </c>
      <c r="H23" s="41">
        <v>-39.788872499054634</v>
      </c>
    </row>
    <row r="24" spans="1:8" ht="12.75">
      <c r="A24" s="42">
        <v>22</v>
      </c>
      <c r="B24" s="43" t="s">
        <v>13</v>
      </c>
      <c r="C24" s="44">
        <v>376126210.41</v>
      </c>
      <c r="D24" s="44">
        <v>383685239.39</v>
      </c>
      <c r="E24" s="45">
        <v>2.0097054581120966</v>
      </c>
      <c r="F24" s="44">
        <v>337977356.96</v>
      </c>
      <c r="G24" s="44">
        <v>344094778.86</v>
      </c>
      <c r="H24" s="46">
        <v>1.810009390872904</v>
      </c>
    </row>
    <row r="25" spans="1:8" ht="12.75">
      <c r="A25" s="37">
        <v>23</v>
      </c>
      <c r="B25" s="38" t="s">
        <v>45</v>
      </c>
      <c r="C25" s="39">
        <v>21762.59</v>
      </c>
      <c r="D25" s="39">
        <v>196442.85</v>
      </c>
      <c r="E25" s="40">
        <v>802.6630102391306</v>
      </c>
      <c r="F25" s="39">
        <v>19377.4</v>
      </c>
      <c r="G25" s="39">
        <v>174814.96</v>
      </c>
      <c r="H25" s="41">
        <v>802.1590099806991</v>
      </c>
    </row>
    <row r="26" spans="1:8" ht="12.75">
      <c r="A26" s="42">
        <v>24</v>
      </c>
      <c r="B26" s="43" t="s">
        <v>27</v>
      </c>
      <c r="C26" s="44">
        <v>33421599.43</v>
      </c>
      <c r="D26" s="44">
        <v>22875419.88</v>
      </c>
      <c r="E26" s="45">
        <v>-31.554981598317845</v>
      </c>
      <c r="F26" s="44">
        <v>29944739.86</v>
      </c>
      <c r="G26" s="44">
        <v>20508766.9</v>
      </c>
      <c r="H26" s="46">
        <v>-31.511287137960803</v>
      </c>
    </row>
    <row r="27" spans="1:8" ht="12.75">
      <c r="A27" s="37">
        <v>25</v>
      </c>
      <c r="B27" s="38" t="s">
        <v>9</v>
      </c>
      <c r="C27" s="39">
        <v>7540281.03</v>
      </c>
      <c r="D27" s="39">
        <v>7554768.41</v>
      </c>
      <c r="E27" s="40">
        <v>0.19213315713777696</v>
      </c>
      <c r="F27" s="39">
        <v>6784932.06</v>
      </c>
      <c r="G27" s="39">
        <v>6827084.94</v>
      </c>
      <c r="H27" s="41">
        <v>0.6212719541955269</v>
      </c>
    </row>
    <row r="28" spans="1:8" ht="12.75">
      <c r="A28" s="42">
        <v>26</v>
      </c>
      <c r="B28" s="43" t="s">
        <v>29</v>
      </c>
      <c r="C28" s="44">
        <v>29494184.28</v>
      </c>
      <c r="D28" s="44">
        <v>53389698.5</v>
      </c>
      <c r="E28" s="45">
        <v>81.01771519819093</v>
      </c>
      <c r="F28" s="44">
        <v>26655384.74</v>
      </c>
      <c r="G28" s="44">
        <v>47953740.86</v>
      </c>
      <c r="H28" s="46">
        <v>79.90264003970255</v>
      </c>
    </row>
    <row r="29" spans="1:8" ht="12.75">
      <c r="A29" s="37">
        <v>27</v>
      </c>
      <c r="B29" s="38" t="s">
        <v>28</v>
      </c>
      <c r="C29" s="39">
        <v>68095964.97</v>
      </c>
      <c r="D29" s="39">
        <v>94239903</v>
      </c>
      <c r="E29" s="40">
        <v>38.39278588902857</v>
      </c>
      <c r="F29" s="39">
        <v>61129753.6</v>
      </c>
      <c r="G29" s="39">
        <v>84470765.54</v>
      </c>
      <c r="H29" s="41">
        <v>38.18273519100199</v>
      </c>
    </row>
    <row r="30" spans="1:8" ht="13.5" thickBot="1">
      <c r="A30" s="47" t="s">
        <v>24</v>
      </c>
      <c r="B30" s="48"/>
      <c r="C30" s="49">
        <v>12727036430.56</v>
      </c>
      <c r="D30" s="49">
        <v>13912645178.72</v>
      </c>
      <c r="E30" s="50">
        <v>9.315670263291862</v>
      </c>
      <c r="F30" s="49">
        <v>11428660766.89</v>
      </c>
      <c r="G30" s="49">
        <v>12472470344.65</v>
      </c>
      <c r="H30" s="51">
        <v>9.133262409748161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2" t="s">
        <v>33</v>
      </c>
      <c r="B1" s="63"/>
      <c r="C1" s="63"/>
      <c r="D1" s="63"/>
      <c r="E1" s="63"/>
      <c r="F1" s="63"/>
      <c r="G1" s="63"/>
      <c r="H1" s="64"/>
    </row>
    <row r="2" spans="1:8" ht="12.75">
      <c r="A2" s="65" t="s">
        <v>53</v>
      </c>
      <c r="B2" s="66"/>
      <c r="C2" s="66"/>
      <c r="D2" s="66"/>
      <c r="E2" s="66"/>
      <c r="F2" s="66"/>
      <c r="G2" s="66"/>
      <c r="H2" s="67"/>
    </row>
    <row r="3" spans="1:8" ht="13.5" thickBot="1">
      <c r="A3" s="68"/>
      <c r="B3" s="69"/>
      <c r="C3" s="69"/>
      <c r="D3" s="69"/>
      <c r="E3" s="69"/>
      <c r="F3" s="69"/>
      <c r="G3" s="69"/>
      <c r="H3" s="70"/>
    </row>
    <row r="4" spans="1:8" ht="13.5" thickBot="1">
      <c r="A4" s="35" t="s">
        <v>34</v>
      </c>
      <c r="B4" s="35" t="s">
        <v>35</v>
      </c>
      <c r="C4" s="36" t="s">
        <v>38</v>
      </c>
      <c r="D4" s="36" t="s">
        <v>39</v>
      </c>
      <c r="E4" s="36" t="s">
        <v>40</v>
      </c>
      <c r="F4" s="36" t="s">
        <v>41</v>
      </c>
      <c r="G4" s="36" t="s">
        <v>42</v>
      </c>
      <c r="H4" s="36" t="s">
        <v>43</v>
      </c>
    </row>
    <row r="5" spans="1:8" ht="12.75">
      <c r="A5" s="37">
        <v>1</v>
      </c>
      <c r="B5" s="38" t="s">
        <v>12</v>
      </c>
      <c r="C5" s="39">
        <v>510026944.85</v>
      </c>
      <c r="D5" s="39">
        <v>510039527.8</v>
      </c>
      <c r="E5" s="40">
        <v>0.00246711475286639</v>
      </c>
      <c r="F5" s="39">
        <v>433205764.05</v>
      </c>
      <c r="G5" s="39">
        <v>458902193.24</v>
      </c>
      <c r="H5" s="41">
        <v>5.93169143221145</v>
      </c>
    </row>
    <row r="6" spans="1:8" ht="12.75">
      <c r="A6" s="42">
        <v>2</v>
      </c>
      <c r="B6" s="43" t="s">
        <v>11</v>
      </c>
      <c r="C6" s="44">
        <v>1286703394.9</v>
      </c>
      <c r="D6" s="44">
        <v>1151685054.45</v>
      </c>
      <c r="E6" s="45">
        <v>-10.493353867345114</v>
      </c>
      <c r="F6" s="44">
        <v>1093865901.49</v>
      </c>
      <c r="G6" s="44">
        <v>1036685341.97</v>
      </c>
      <c r="H6" s="46">
        <v>-5.227382939911736</v>
      </c>
    </row>
    <row r="7" spans="1:8" ht="12.75">
      <c r="A7" s="37">
        <v>3</v>
      </c>
      <c r="B7" s="38" t="s">
        <v>20</v>
      </c>
      <c r="C7" s="39">
        <v>15485049.82</v>
      </c>
      <c r="D7" s="39">
        <v>11074618.13</v>
      </c>
      <c r="E7" s="40">
        <v>-28.481869553326366</v>
      </c>
      <c r="F7" s="39">
        <v>13117057.72</v>
      </c>
      <c r="G7" s="39">
        <v>9956243.67</v>
      </c>
      <c r="H7" s="41">
        <v>-24.09697446997283</v>
      </c>
    </row>
    <row r="8" spans="1:8" ht="12.75">
      <c r="A8" s="42">
        <v>4</v>
      </c>
      <c r="B8" s="43" t="s">
        <v>19</v>
      </c>
      <c r="C8" s="44">
        <v>17255288.67</v>
      </c>
      <c r="D8" s="44">
        <v>17148990.6</v>
      </c>
      <c r="E8" s="45">
        <v>-0.6160318267222608</v>
      </c>
      <c r="F8" s="44">
        <v>14715939.49</v>
      </c>
      <c r="G8" s="44">
        <v>15427216.08</v>
      </c>
      <c r="H8" s="46">
        <v>4.833375337560591</v>
      </c>
    </row>
    <row r="9" spans="1:8" ht="12.75">
      <c r="A9" s="37">
        <v>5</v>
      </c>
      <c r="B9" s="38" t="s">
        <v>2</v>
      </c>
      <c r="C9" s="39">
        <v>105021836.12</v>
      </c>
      <c r="D9" s="39">
        <v>110358574.15</v>
      </c>
      <c r="E9" s="40">
        <v>5.081550872812907</v>
      </c>
      <c r="F9" s="39">
        <v>89072872.12</v>
      </c>
      <c r="G9" s="39">
        <v>98900842.13</v>
      </c>
      <c r="H9" s="41">
        <v>11.03362873127032</v>
      </c>
    </row>
    <row r="10" spans="1:8" ht="12.75">
      <c r="A10" s="42">
        <v>6</v>
      </c>
      <c r="B10" s="43" t="s">
        <v>21</v>
      </c>
      <c r="C10" s="44">
        <v>2690878.82</v>
      </c>
      <c r="D10" s="44">
        <v>4600491.34</v>
      </c>
      <c r="E10" s="45">
        <v>70.96612845613018</v>
      </c>
      <c r="F10" s="44">
        <v>2279969.07</v>
      </c>
      <c r="G10" s="44">
        <v>4146960.83</v>
      </c>
      <c r="H10" s="46">
        <v>81.88671436669974</v>
      </c>
    </row>
    <row r="11" spans="1:8" ht="12.75">
      <c r="A11" s="37">
        <v>7</v>
      </c>
      <c r="B11" s="38" t="s">
        <v>26</v>
      </c>
      <c r="C11" s="39">
        <v>97218.79</v>
      </c>
      <c r="D11" s="39">
        <v>863863.5</v>
      </c>
      <c r="E11" s="40">
        <v>788.5766835814353</v>
      </c>
      <c r="F11" s="39">
        <v>81972.08</v>
      </c>
      <c r="G11" s="39">
        <v>771192.16</v>
      </c>
      <c r="H11" s="41">
        <v>840.7985743438497</v>
      </c>
    </row>
    <row r="12" spans="1:8" ht="12.75">
      <c r="A12" s="42">
        <v>8</v>
      </c>
      <c r="B12" s="43" t="s">
        <v>44</v>
      </c>
      <c r="C12" s="44">
        <v>45898453.45</v>
      </c>
      <c r="D12" s="44">
        <v>34648437.43</v>
      </c>
      <c r="E12" s="45">
        <v>-24.51066468340885</v>
      </c>
      <c r="F12" s="44">
        <v>38533511.46</v>
      </c>
      <c r="G12" s="44">
        <v>31175514.11</v>
      </c>
      <c r="H12" s="46">
        <v>-19.095060562124022</v>
      </c>
    </row>
    <row r="13" spans="1:8" ht="12.75">
      <c r="A13" s="37">
        <v>9</v>
      </c>
      <c r="B13" s="38" t="s">
        <v>18</v>
      </c>
      <c r="C13" s="39">
        <v>8794271.04</v>
      </c>
      <c r="D13" s="39">
        <v>6174659.88</v>
      </c>
      <c r="E13" s="40">
        <v>-29.7877009712905</v>
      </c>
      <c r="F13" s="39">
        <v>7430579.05</v>
      </c>
      <c r="G13" s="39">
        <v>5573421.91</v>
      </c>
      <c r="H13" s="41">
        <v>-24.993437624487687</v>
      </c>
    </row>
    <row r="14" spans="1:8" ht="12.75">
      <c r="A14" s="42">
        <v>10</v>
      </c>
      <c r="B14" s="43" t="s">
        <v>17</v>
      </c>
      <c r="C14" s="44">
        <v>73162956.22</v>
      </c>
      <c r="D14" s="44">
        <v>77405740.65</v>
      </c>
      <c r="E14" s="45">
        <v>5.799088294412289</v>
      </c>
      <c r="F14" s="44">
        <v>61656347.43</v>
      </c>
      <c r="G14" s="44">
        <v>69607300.07</v>
      </c>
      <c r="H14" s="46">
        <v>12.895594649077955</v>
      </c>
    </row>
    <row r="15" spans="1:8" ht="12.75">
      <c r="A15" s="37">
        <v>11</v>
      </c>
      <c r="B15" s="38" t="s">
        <v>14</v>
      </c>
      <c r="C15" s="39">
        <v>197664764.08</v>
      </c>
      <c r="D15" s="39">
        <v>193637830.88</v>
      </c>
      <c r="E15" s="40">
        <v>-2.0372539429284497</v>
      </c>
      <c r="F15" s="39">
        <v>167993812.8</v>
      </c>
      <c r="G15" s="39">
        <v>174237778.73</v>
      </c>
      <c r="H15" s="41">
        <v>3.7167832707229187</v>
      </c>
    </row>
    <row r="16" spans="1:8" ht="12.75">
      <c r="A16" s="42">
        <v>12</v>
      </c>
      <c r="B16" s="43" t="s">
        <v>16</v>
      </c>
      <c r="C16" s="44">
        <v>176707532.98</v>
      </c>
      <c r="D16" s="44">
        <v>222388392.46</v>
      </c>
      <c r="E16" s="45">
        <v>25.851110425026558</v>
      </c>
      <c r="F16" s="44">
        <v>149663083.24</v>
      </c>
      <c r="G16" s="44">
        <v>200243549.22</v>
      </c>
      <c r="H16" s="46">
        <v>33.796220741282646</v>
      </c>
    </row>
    <row r="17" spans="1:8" ht="12.75">
      <c r="A17" s="37">
        <v>13</v>
      </c>
      <c r="B17" s="38" t="s">
        <v>8</v>
      </c>
      <c r="C17" s="39">
        <v>20149364.42</v>
      </c>
      <c r="D17" s="39">
        <v>29472392.48</v>
      </c>
      <c r="E17" s="40">
        <v>46.26958878537171</v>
      </c>
      <c r="F17" s="39">
        <v>16687137.64</v>
      </c>
      <c r="G17" s="39">
        <v>26500111.92</v>
      </c>
      <c r="H17" s="41">
        <v>58.805617186723225</v>
      </c>
    </row>
    <row r="18" spans="1:8" ht="12.75">
      <c r="A18" s="42">
        <v>14</v>
      </c>
      <c r="B18" s="43" t="s">
        <v>23</v>
      </c>
      <c r="C18" s="44">
        <v>664516.44</v>
      </c>
      <c r="D18" s="44">
        <v>684035.22</v>
      </c>
      <c r="E18" s="45">
        <v>2.937290761384328</v>
      </c>
      <c r="F18" s="44">
        <v>561268.32</v>
      </c>
      <c r="G18" s="44">
        <v>616608.32</v>
      </c>
      <c r="H18" s="46">
        <v>9.859811791978569</v>
      </c>
    </row>
    <row r="19" spans="1:8" ht="12.75">
      <c r="A19" s="37">
        <v>15</v>
      </c>
      <c r="B19" s="38" t="s">
        <v>22</v>
      </c>
      <c r="C19" s="39">
        <v>299260.61</v>
      </c>
      <c r="D19" s="39">
        <v>1043489.59</v>
      </c>
      <c r="E19" s="40">
        <v>248.68925449293178</v>
      </c>
      <c r="F19" s="39">
        <v>238676.76</v>
      </c>
      <c r="G19" s="39">
        <v>944568.69</v>
      </c>
      <c r="H19" s="41">
        <v>295.75226762756455</v>
      </c>
    </row>
    <row r="20" spans="1:8" ht="12.75">
      <c r="A20" s="42">
        <v>16</v>
      </c>
      <c r="B20" s="43" t="s">
        <v>10</v>
      </c>
      <c r="C20" s="44">
        <v>18251548859.04</v>
      </c>
      <c r="D20" s="44">
        <v>19798285192.46</v>
      </c>
      <c r="E20" s="45">
        <v>8.474548354036807</v>
      </c>
      <c r="F20" s="44">
        <v>15558080148.32</v>
      </c>
      <c r="G20" s="44">
        <v>17818420691.95</v>
      </c>
      <c r="H20" s="46">
        <v>14.528402746877985</v>
      </c>
    </row>
    <row r="21" spans="1:8" ht="12.75">
      <c r="A21" s="37">
        <v>18</v>
      </c>
      <c r="B21" s="38" t="s">
        <v>6</v>
      </c>
      <c r="C21" s="39">
        <v>989.46</v>
      </c>
      <c r="D21" s="52"/>
      <c r="E21" s="40">
        <v>-100</v>
      </c>
      <c r="F21" s="39">
        <v>844.97</v>
      </c>
      <c r="G21" s="52"/>
      <c r="H21" s="41">
        <v>-100</v>
      </c>
    </row>
    <row r="22" spans="1:8" ht="12.75">
      <c r="A22" s="42">
        <v>19</v>
      </c>
      <c r="B22" s="43" t="s">
        <v>15</v>
      </c>
      <c r="C22" s="44">
        <v>170430302.63</v>
      </c>
      <c r="D22" s="44">
        <v>166955274.4</v>
      </c>
      <c r="E22" s="45">
        <v>-2.038973220357527</v>
      </c>
      <c r="F22" s="44">
        <v>143128233.91</v>
      </c>
      <c r="G22" s="44">
        <v>150467526.1</v>
      </c>
      <c r="H22" s="46">
        <v>5.127773877664832</v>
      </c>
    </row>
    <row r="23" spans="1:8" ht="12.75">
      <c r="A23" s="37">
        <v>21</v>
      </c>
      <c r="B23" s="38" t="s">
        <v>25</v>
      </c>
      <c r="C23" s="39">
        <v>1326242.8</v>
      </c>
      <c r="D23" s="39">
        <v>1488467.95</v>
      </c>
      <c r="E23" s="40">
        <v>12.231934454234164</v>
      </c>
      <c r="F23" s="39">
        <v>1121906.4</v>
      </c>
      <c r="G23" s="39">
        <v>1370423.16</v>
      </c>
      <c r="H23" s="41">
        <v>22.15129176551627</v>
      </c>
    </row>
    <row r="24" spans="1:8" ht="12.75">
      <c r="A24" s="42">
        <v>22</v>
      </c>
      <c r="B24" s="43" t="s">
        <v>13</v>
      </c>
      <c r="C24" s="44">
        <v>715988371.76</v>
      </c>
      <c r="D24" s="44">
        <v>678948093.69</v>
      </c>
      <c r="E24" s="45">
        <v>-5.1733072115333</v>
      </c>
      <c r="F24" s="44">
        <v>604796363.61</v>
      </c>
      <c r="G24" s="44">
        <v>611676501.85</v>
      </c>
      <c r="H24" s="46">
        <v>1.1375958345603798</v>
      </c>
    </row>
    <row r="25" spans="1:8" ht="12.75">
      <c r="A25" s="37">
        <v>23</v>
      </c>
      <c r="B25" s="38" t="s">
        <v>45</v>
      </c>
      <c r="C25" s="39">
        <v>26835.57</v>
      </c>
      <c r="D25" s="39">
        <v>196543.82</v>
      </c>
      <c r="E25" s="40">
        <v>632.400392464181</v>
      </c>
      <c r="F25" s="39">
        <v>23299.5</v>
      </c>
      <c r="G25" s="39">
        <v>174909.53</v>
      </c>
      <c r="H25" s="41">
        <v>650.7007875705488</v>
      </c>
    </row>
    <row r="26" spans="1:8" ht="12.75">
      <c r="A26" s="42">
        <v>24</v>
      </c>
      <c r="B26" s="43" t="s">
        <v>27</v>
      </c>
      <c r="C26" s="44">
        <v>58489725.18</v>
      </c>
      <c r="D26" s="44">
        <v>41914115.05</v>
      </c>
      <c r="E26" s="45">
        <v>-28.33935375656009</v>
      </c>
      <c r="F26" s="44">
        <v>49635628.71</v>
      </c>
      <c r="G26" s="44">
        <v>37759884.34</v>
      </c>
      <c r="H26" s="46">
        <v>-23.92584657159266</v>
      </c>
    </row>
    <row r="27" spans="1:8" ht="12.75">
      <c r="A27" s="37">
        <v>25</v>
      </c>
      <c r="B27" s="38" t="s">
        <v>9</v>
      </c>
      <c r="C27" s="39">
        <v>11216806.46</v>
      </c>
      <c r="D27" s="39">
        <v>8363476.8</v>
      </c>
      <c r="E27" s="40">
        <v>-25.4379860272636</v>
      </c>
      <c r="F27" s="39">
        <v>9629270.91</v>
      </c>
      <c r="G27" s="39">
        <v>7560190.02</v>
      </c>
      <c r="H27" s="41">
        <v>-21.48740968385529</v>
      </c>
    </row>
    <row r="28" spans="1:8" ht="12.75">
      <c r="A28" s="42">
        <v>26</v>
      </c>
      <c r="B28" s="43" t="s">
        <v>29</v>
      </c>
      <c r="C28" s="44">
        <v>60728536.03</v>
      </c>
      <c r="D28" s="44">
        <v>141691007.69</v>
      </c>
      <c r="E28" s="45">
        <v>133.31866195490767</v>
      </c>
      <c r="F28" s="44">
        <v>51008410.71</v>
      </c>
      <c r="G28" s="44">
        <v>128173013.73</v>
      </c>
      <c r="H28" s="46">
        <v>151.2781949994615</v>
      </c>
    </row>
    <row r="29" spans="1:8" ht="12.75">
      <c r="A29" s="37">
        <v>27</v>
      </c>
      <c r="B29" s="38" t="s">
        <v>28</v>
      </c>
      <c r="C29" s="39">
        <v>115049054.68</v>
      </c>
      <c r="D29" s="39">
        <v>148787287.9</v>
      </c>
      <c r="E29" s="40">
        <v>29.325085124636853</v>
      </c>
      <c r="F29" s="39">
        <v>98028007.92</v>
      </c>
      <c r="G29" s="39">
        <v>133842639.8</v>
      </c>
      <c r="H29" s="41">
        <v>36.53510118172357</v>
      </c>
    </row>
    <row r="30" spans="1:8" ht="13.5" thickBot="1">
      <c r="A30" s="47" t="s">
        <v>24</v>
      </c>
      <c r="B30" s="48"/>
      <c r="C30" s="49">
        <v>21845427454.82</v>
      </c>
      <c r="D30" s="49">
        <v>23357855558.32</v>
      </c>
      <c r="E30" s="50">
        <v>6.9233165916664</v>
      </c>
      <c r="F30" s="49">
        <v>18604556007.68</v>
      </c>
      <c r="G30" s="49">
        <v>21023134623.53</v>
      </c>
      <c r="H30" s="51">
        <v>12.999926549451672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2016-08-01T06:17:51Z</cp:lastPrinted>
  <dcterms:created xsi:type="dcterms:W3CDTF">2004-09-20T07:08:17Z</dcterms:created>
  <dcterms:modified xsi:type="dcterms:W3CDTF">2016-08-01T06:18:08Z</dcterms:modified>
  <cp:category/>
  <cp:version/>
  <cp:contentType/>
  <cp:contentStatus/>
  <cp:revision>1</cp:revision>
</cp:coreProperties>
</file>